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a/Downloads/"/>
    </mc:Choice>
  </mc:AlternateContent>
  <xr:revisionPtr revIDLastSave="0" documentId="8_{7060B1BB-5533-6A46-90EE-3E9F89E50F3A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Группы контроля" sheetId="8" r:id="rId8"/>
    <sheet name="Протокол изменений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9" l="1"/>
  <c r="G47" i="9"/>
  <c r="F47" i="9"/>
  <c r="H25" i="9"/>
  <c r="G25" i="9"/>
  <c r="F25" i="9"/>
  <c r="F54" i="7"/>
  <c r="E54" i="7"/>
  <c r="D54" i="7"/>
  <c r="L28" i="7"/>
  <c r="I28" i="7"/>
  <c r="F28" i="7"/>
  <c r="L19" i="7"/>
  <c r="I19" i="7"/>
  <c r="F19" i="7"/>
  <c r="G225" i="6"/>
  <c r="E225" i="6"/>
  <c r="G223" i="6"/>
  <c r="E223" i="6"/>
  <c r="G221" i="6"/>
  <c r="G226" i="6" s="1"/>
  <c r="E221" i="6"/>
  <c r="G209" i="6"/>
  <c r="G210" i="6" s="1"/>
  <c r="E209" i="6"/>
  <c r="G197" i="6"/>
  <c r="G198" i="6" s="1"/>
  <c r="E197" i="6"/>
  <c r="G185" i="6"/>
  <c r="E185" i="6"/>
  <c r="G183" i="6"/>
  <c r="G186" i="6" s="1"/>
  <c r="E183" i="6"/>
  <c r="G172" i="6"/>
  <c r="G171" i="6"/>
  <c r="E171" i="6"/>
  <c r="G169" i="6"/>
  <c r="E169" i="6"/>
  <c r="G167" i="6"/>
  <c r="E167" i="6"/>
  <c r="G155" i="6"/>
  <c r="E155" i="6"/>
  <c r="G153" i="6"/>
  <c r="E153" i="6"/>
  <c r="G151" i="6"/>
  <c r="E151" i="6"/>
  <c r="G149" i="6"/>
  <c r="E149" i="6"/>
  <c r="G147" i="6"/>
  <c r="E147" i="6"/>
  <c r="G145" i="6"/>
  <c r="E145" i="6"/>
  <c r="G143" i="6"/>
  <c r="E143" i="6"/>
  <c r="G141" i="6"/>
  <c r="E141" i="6"/>
  <c r="G139" i="6"/>
  <c r="G156" i="6" s="1"/>
  <c r="E139" i="6"/>
  <c r="G137" i="6"/>
  <c r="E137" i="6"/>
  <c r="G125" i="6"/>
  <c r="E125" i="6"/>
  <c r="G123" i="6"/>
  <c r="E123" i="6"/>
  <c r="G121" i="6"/>
  <c r="E121" i="6"/>
  <c r="G119" i="6"/>
  <c r="E119" i="6"/>
  <c r="G117" i="6"/>
  <c r="E117" i="6"/>
  <c r="G115" i="6"/>
  <c r="E115" i="6"/>
  <c r="G113" i="6"/>
  <c r="E113" i="6"/>
  <c r="G111" i="6"/>
  <c r="E111" i="6"/>
  <c r="G109" i="6"/>
  <c r="E109" i="6"/>
  <c r="G107" i="6"/>
  <c r="E107" i="6"/>
  <c r="G105" i="6"/>
  <c r="E105" i="6"/>
  <c r="G103" i="6"/>
  <c r="G126" i="6" s="1"/>
  <c r="E103" i="6"/>
  <c r="G91" i="6"/>
  <c r="E91" i="6"/>
  <c r="G89" i="6"/>
  <c r="E89" i="6"/>
  <c r="G87" i="6"/>
  <c r="E87" i="6"/>
  <c r="G85" i="6"/>
  <c r="G92" i="6" s="1"/>
  <c r="E85" i="6"/>
  <c r="G73" i="6"/>
  <c r="E73" i="6"/>
  <c r="G71" i="6"/>
  <c r="G74" i="6" s="1"/>
  <c r="E71" i="6"/>
  <c r="G59" i="6"/>
  <c r="G60" i="6" s="1"/>
  <c r="E59" i="6"/>
  <c r="G47" i="6"/>
  <c r="G48" i="6" s="1"/>
  <c r="E47" i="6"/>
  <c r="G35" i="6"/>
  <c r="G36" i="6" s="1"/>
  <c r="E35" i="6"/>
  <c r="G24" i="6"/>
  <c r="G23" i="6"/>
  <c r="E23" i="6"/>
  <c r="G11" i="6"/>
  <c r="G12" i="6" s="1"/>
  <c r="E11" i="6"/>
  <c r="G167" i="5"/>
  <c r="G100" i="5"/>
  <c r="G74" i="5"/>
  <c r="G55" i="5"/>
  <c r="G81" i="4"/>
  <c r="J52" i="4"/>
  <c r="D52" i="4"/>
  <c r="J40" i="4"/>
  <c r="D40" i="4"/>
  <c r="I31" i="3"/>
  <c r="H31" i="3"/>
  <c r="G31" i="3"/>
  <c r="I27" i="3"/>
  <c r="H27" i="3"/>
  <c r="G27" i="3"/>
  <c r="I24" i="3"/>
  <c r="H24" i="3"/>
  <c r="G24" i="3"/>
  <c r="I21" i="3"/>
  <c r="H21" i="3"/>
  <c r="G21" i="3"/>
  <c r="I17" i="3"/>
  <c r="H17" i="3"/>
  <c r="G17" i="3"/>
  <c r="I14" i="3"/>
  <c r="H14" i="3"/>
  <c r="G14" i="3"/>
  <c r="I13" i="3"/>
  <c r="H13" i="3"/>
  <c r="G13" i="3"/>
  <c r="I7" i="3"/>
  <c r="H7" i="3"/>
  <c r="G7" i="3"/>
  <c r="H12" i="2"/>
  <c r="G12" i="2"/>
  <c r="F12" i="2"/>
  <c r="E12" i="2"/>
</calcChain>
</file>

<file path=xl/sharedStrings.xml><?xml version="1.0" encoding="utf-8"?>
<sst xmlns="http://schemas.openxmlformats.org/spreadsheetml/2006/main" count="2624" uniqueCount="721">
  <si>
    <t>УТВЕРЖДАЮ</t>
  </si>
  <si>
    <t>(наименование должности лица, утверждающего документ)</t>
  </si>
  <si>
    <t>МБДОУ № 26</t>
  </si>
  <si>
    <t>(наименование учреждения)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</si>
  <si>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</si>
  <si>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</si>
  <si>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</si>
  <si>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</si>
  <si>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</si>
  <si>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2022 год</t>
  </si>
  <si>
    <t>(на 2022 год и плановый период 2023-2024 годов)</t>
  </si>
  <si>
    <t>КОДЫ</t>
  </si>
  <si>
    <t>от "30" сентября 2022 г.</t>
  </si>
  <si>
    <t>Дата</t>
  </si>
  <si>
    <t>30.09.2022</t>
  </si>
  <si>
    <t>по Сводному реестру</t>
  </si>
  <si>
    <t>463D0846</t>
  </si>
  <si>
    <t>Орган, осуществляющий функции и полномочия учредителя</t>
  </si>
  <si>
    <t>Управление образования администрации городского округа Мытищи Московской области</t>
  </si>
  <si>
    <t>глава по БК</t>
  </si>
  <si>
    <t>901</t>
  </si>
  <si>
    <t>463Э4192</t>
  </si>
  <si>
    <t>ИНН</t>
  </si>
  <si>
    <t>5029100649</t>
  </si>
  <si>
    <t>Учреждение</t>
  </si>
  <si>
    <t>Муниципальное бюджетное дошкольное образовательное учреждение комбинированного вида детский сад № 26 "светлячок"</t>
  </si>
  <si>
    <t>КПП</t>
  </si>
  <si>
    <t>502901001</t>
  </si>
  <si>
    <t>Единица измерения:</t>
  </si>
  <si>
    <t>руб.</t>
  </si>
  <si>
    <t>по ОКЕИ</t>
  </si>
  <si>
    <t>383</t>
  </si>
  <si>
    <t>Подписано. Заверено ЭП.</t>
  </si>
  <si>
    <t>ФИО: Тишина Ирина Викторовна</t>
  </si>
  <si>
    <t>ФИО: Соловова Ирина Николаевна</t>
  </si>
  <si>
    <t>Должность: и.о. начальника управления</t>
  </si>
  <si>
    <t>Должность: ЗАВЕДУЮЩАЯ</t>
  </si>
  <si>
    <t>Действует c 12.08.2022 12:36:00 по: 05.11.2023 12:36:00</t>
  </si>
  <si>
    <t>Действует c 25.05.2022 12:13:00 по: 18.08.2023 12:13:00</t>
  </si>
  <si>
    <t>Серийный номер: 7ADD53D487CB95C752CD16281035F487CCF23805</t>
  </si>
  <si>
    <t>Серийный номер: B98B0BC2D7792ED93ABE56E9BDCEFEA1132C57E1</t>
  </si>
  <si>
    <t>Издатель: Казначейство России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</si>
  <si>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</si>
  <si>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</si>
  <si>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</si>
  <si>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</si>
  <si>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</si>
  <si>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</si>
  <si>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2022 г. текущий финансовый год</t>
  </si>
  <si>
    <t>на 2023 г. первый год планового периода</t>
  </si>
  <si>
    <t>на 2024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</si>
  <si>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</si>
  <si>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</si>
  <si>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</si>
  <si>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</si>
  <si>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</si>
  <si>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за счет приносящей доход деятельности</t>
  </si>
  <si>
    <t>0001.1</t>
  </si>
  <si>
    <t>2</t>
  </si>
  <si>
    <t>за счет муниципального задания</t>
  </si>
  <si>
    <t>0001.2</t>
  </si>
  <si>
    <t>4</t>
  </si>
  <si>
    <t>из них за счет субвенции</t>
  </si>
  <si>
    <t>0001.2.1</t>
  </si>
  <si>
    <t>за счет целевой субсидии</t>
  </si>
  <si>
    <t>0001.3</t>
  </si>
  <si>
    <t>5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</si>
  <si>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</si>
  <si>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</si>
  <si>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</si>
  <si>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</si>
  <si>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</si>
  <si>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</si>
  <si>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</si>
  <si>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</si>
  <si>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</si>
  <si>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</si>
  <si>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субсидии на финансовое обеспечение выполнения муниципального задания</t>
  </si>
  <si>
    <t>1210</t>
  </si>
  <si>
    <t>в том числе: за счет средств муниципального бюджета</t>
  </si>
  <si>
    <t>1210.1</t>
  </si>
  <si>
    <t>x</t>
  </si>
  <si>
    <t>за счет бюджета Московской Области</t>
  </si>
  <si>
    <t>1210.2</t>
  </si>
  <si>
    <t>за счет средств Федерального бюджнта</t>
  </si>
  <si>
    <t>1210.3</t>
  </si>
  <si>
    <t>от оказания платных услуг в рамках уставной деятельности</t>
  </si>
  <si>
    <t>1230</t>
  </si>
  <si>
    <t>в том числе:
родительская плата</t>
  </si>
  <si>
    <t>1231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</si>
  <si>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</si>
  <si>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</si>
  <si>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</si>
  <si>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</si>
  <si>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</si>
  <si>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</si>
  <si>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</t>
  </si>
  <si>
    <t>1410</t>
  </si>
  <si>
    <t>из них:</t>
  </si>
  <si>
    <t>питание обучающихся</t>
  </si>
  <si>
    <t>1410.1</t>
  </si>
  <si>
    <t>питание обучающихся 1-4 классов</t>
  </si>
  <si>
    <t>1410.1.1</t>
  </si>
  <si>
    <t>в том числе:
областной бюджет</t>
  </si>
  <si>
    <t>1410.1.1.1</t>
  </si>
  <si>
    <t>местный бюджет</t>
  </si>
  <si>
    <t>1410.1.1.2</t>
  </si>
  <si>
    <t>питание обучающихся 5-9 классов</t>
  </si>
  <si>
    <t>1410.1.2</t>
  </si>
  <si>
    <t>1410.1.2.1</t>
  </si>
  <si>
    <t>1410.1.2.2</t>
  </si>
  <si>
    <t>пособии молодым специалистам (150 000 руб.)</t>
  </si>
  <si>
    <t>1410.2</t>
  </si>
  <si>
    <t>компенсации за ГИА</t>
  </si>
  <si>
    <t>1410.3</t>
  </si>
  <si>
    <t>гранты</t>
  </si>
  <si>
    <t>1420</t>
  </si>
  <si>
    <t>в том числе:
гранты «Умным школам»</t>
  </si>
  <si>
    <t>1420.1</t>
  </si>
  <si>
    <t>гранты «Комплексам»</t>
  </si>
  <si>
    <t>1420.2</t>
  </si>
  <si>
    <t>гранты «Сельским школам»</t>
  </si>
  <si>
    <t>1420.3</t>
  </si>
  <si>
    <t>гранты «Умные каникулы»</t>
  </si>
  <si>
    <t>1420.4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</si>
  <si>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</si>
  <si>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</si>
  <si>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</si>
  <si>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</si>
  <si>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</si>
  <si>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</si>
  <si>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</si>
  <si>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</si>
  <si>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</si>
  <si>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</si>
  <si>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</si>
  <si>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</si>
  <si>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за счет остатка</t>
  </si>
  <si>
    <t>2001</t>
  </si>
  <si>
    <t>2001.1</t>
  </si>
  <si>
    <t>2001.2</t>
  </si>
  <si>
    <t>2001.2.1</t>
  </si>
  <si>
    <t>2001.3</t>
  </si>
  <si>
    <t>за счет средств текущего года</t>
  </si>
  <si>
    <t>2002</t>
  </si>
  <si>
    <t>2002.1</t>
  </si>
  <si>
    <t>2002.2</t>
  </si>
  <si>
    <t>2002.2.1</t>
  </si>
  <si>
    <t>за счет целевых субсидий</t>
  </si>
  <si>
    <t>2002.3</t>
  </si>
  <si>
    <t>в том числе:
на выплаты персоналу, всего</t>
  </si>
  <si>
    <t>2100</t>
  </si>
  <si>
    <t>из них:
оплата труда</t>
  </si>
  <si>
    <t>2110</t>
  </si>
  <si>
    <t>111</t>
  </si>
  <si>
    <t>за счет приносящей доход деятельности, в том числе</t>
  </si>
  <si>
    <t>2111</t>
  </si>
  <si>
    <t>в том числе:
гранты</t>
  </si>
  <si>
    <t>2111.1</t>
  </si>
  <si>
    <t>из них:
гранты «Умным школам»</t>
  </si>
  <si>
    <t>2111.1.1</t>
  </si>
  <si>
    <t>2111.1.2</t>
  </si>
  <si>
    <t>2111.1.3</t>
  </si>
  <si>
    <t>2112</t>
  </si>
  <si>
    <t>в том числе: за счет субвенции</t>
  </si>
  <si>
    <t>2112.1</t>
  </si>
  <si>
    <t>из них:
на педагогических работников</t>
  </si>
  <si>
    <t>из них:
классное руководство</t>
  </si>
  <si>
    <t>2112.1.1</t>
  </si>
  <si>
    <t>классное руководство (федеральный)</t>
  </si>
  <si>
    <t>2112.1.1.2</t>
  </si>
  <si>
    <t>доплата молодым специалистам (5 000 руб. в месяц)</t>
  </si>
  <si>
    <t>2112.1.2</t>
  </si>
  <si>
    <t>компенсации за ГИА (пед. работники)</t>
  </si>
  <si>
    <t>2112.1.3</t>
  </si>
  <si>
    <t>на руководителей(стимулирующие), компенсация за  ГИА (АУП и прочие), АХП, учебно-вспомогательных и иных работников</t>
  </si>
  <si>
    <t>2112.2</t>
  </si>
  <si>
    <t>из них:
стимулирующие выплаты руководителям за уровень</t>
  </si>
  <si>
    <t>2112.2.1</t>
  </si>
  <si>
    <t>компенсации за ГИА (АУП и прочие)</t>
  </si>
  <si>
    <t>2112.2.2</t>
  </si>
  <si>
    <t>на административно-хозяйственных, учебно-вспомогательных и иных работников</t>
  </si>
  <si>
    <t>2112.2.3</t>
  </si>
  <si>
    <t>2113</t>
  </si>
  <si>
    <t>2113.1</t>
  </si>
  <si>
    <t>2113.2</t>
  </si>
  <si>
    <t>из них:
Компенсации за ГИА</t>
  </si>
  <si>
    <t>2113.2.1</t>
  </si>
  <si>
    <t>классное руководство (субъект)</t>
  </si>
  <si>
    <t>2113.2.2</t>
  </si>
  <si>
    <t>2113.2.3</t>
  </si>
  <si>
    <t>прочие выплаты персоналу, в том числе компенсационного характера</t>
  </si>
  <si>
    <t>2120</t>
  </si>
  <si>
    <t>112</t>
  </si>
  <si>
    <t>2120.1</t>
  </si>
  <si>
    <t>2120.2</t>
  </si>
  <si>
    <t>2120.2.1</t>
  </si>
  <si>
    <t>2120.3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</si>
  <si>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</si>
  <si>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</si>
  <si>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</si>
  <si>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</si>
  <si>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</si>
  <si>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</si>
  <si>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</si>
  <si>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</si>
  <si>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2142</t>
  </si>
  <si>
    <t>из них:
гранты</t>
  </si>
  <si>
    <t>2142.1</t>
  </si>
  <si>
    <t>2142.1.1</t>
  </si>
  <si>
    <t>2142.1.2</t>
  </si>
  <si>
    <t>2142.1.3</t>
  </si>
  <si>
    <t>2143</t>
  </si>
  <si>
    <t>2143.1</t>
  </si>
  <si>
    <t>в том числе:
на педагогических работников</t>
  </si>
  <si>
    <t>2143.1.1</t>
  </si>
  <si>
    <t>2143.1.1.2</t>
  </si>
  <si>
    <t>2143.1.2</t>
  </si>
  <si>
    <t>2143.1.3</t>
  </si>
  <si>
    <t>2143.2</t>
  </si>
  <si>
    <t>2143.2.1</t>
  </si>
  <si>
    <t>компенсации за ГИА  (административно-хозяйственные, учебно-вспомогательные и иные работники)</t>
  </si>
  <si>
    <t>2143.2.2</t>
  </si>
  <si>
    <t>2143.2.3</t>
  </si>
  <si>
    <t>2144</t>
  </si>
  <si>
    <t>2144.1</t>
  </si>
  <si>
    <t>2144.2</t>
  </si>
  <si>
    <t>из них:
компенсации за ГИА</t>
  </si>
  <si>
    <t>2144.2.1</t>
  </si>
  <si>
    <t>2144.2.2</t>
  </si>
  <si>
    <t>2144.2.3</t>
  </si>
  <si>
    <t>на иные выплаты работникам</t>
  </si>
  <si>
    <t>2145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</si>
  <si>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</si>
  <si>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</si>
  <si>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</si>
  <si>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</si>
  <si>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</si>
  <si>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</si>
  <si>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</si>
  <si>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</si>
  <si>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</si>
  <si>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</si>
  <si>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</si>
  <si>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</si>
  <si>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</si>
  <si>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</si>
  <si>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</si>
  <si>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</si>
  <si>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</si>
  <si>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</si>
  <si>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</si>
  <si>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</si>
  <si>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</si>
  <si>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</si>
  <si>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</si>
  <si>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2211.1</t>
  </si>
  <si>
    <t>2211.2</t>
  </si>
  <si>
    <t>в том числе за счет субвенции</t>
  </si>
  <si>
    <t>2211.2.1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</si>
  <si>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</si>
  <si>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</si>
  <si>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</si>
  <si>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</si>
  <si>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</si>
  <si>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</si>
  <si>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</si>
  <si>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</si>
  <si>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</si>
  <si>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</si>
  <si>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</si>
  <si>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</si>
  <si>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</si>
  <si>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</si>
  <si>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</si>
  <si>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2311</t>
  </si>
  <si>
    <t>2312</t>
  </si>
  <si>
    <t>2313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</si>
  <si>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</si>
  <si>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</si>
  <si>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</si>
  <si>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2321</t>
  </si>
  <si>
    <t>2322</t>
  </si>
  <si>
    <t>2323</t>
  </si>
  <si>
    <t>уплата штрафов (в том числе административных), пеней, иных платежей</t>
  </si>
  <si>
    <t>2330</t>
  </si>
  <si>
    <t>853</t>
  </si>
  <si>
    <t>2331</t>
  </si>
  <si>
    <t>2332</t>
  </si>
  <si>
    <t>2333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</si>
  <si>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</si>
  <si>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</si>
  <si>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</si>
  <si>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</si>
  <si>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</si>
  <si>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2521</t>
  </si>
  <si>
    <t>2522</t>
  </si>
  <si>
    <t>2523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</si>
  <si>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</si>
  <si>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</si>
  <si>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</si>
  <si>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</si>
  <si>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</si>
  <si>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</si>
  <si>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</si>
  <si>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</si>
  <si>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2631</t>
  </si>
  <si>
    <t>2632</t>
  </si>
  <si>
    <t>прочую закупку товаров, работ, услуг, всего</t>
  </si>
  <si>
    <t>2640</t>
  </si>
  <si>
    <t>244</t>
  </si>
  <si>
    <t>2641</t>
  </si>
  <si>
    <t>2642</t>
  </si>
  <si>
    <t>в том числе:
за счет субвенции</t>
  </si>
  <si>
    <t>2642.1</t>
  </si>
  <si>
    <t>в том числе: закупка учебников и учебных пособий, средств обучения, игр, игрушек</t>
  </si>
  <si>
    <t>2642.1.1</t>
  </si>
  <si>
    <t>2643</t>
  </si>
  <si>
    <t>закупку энергетических ресурсов</t>
  </si>
  <si>
    <t>2645</t>
  </si>
  <si>
    <t>247</t>
  </si>
  <si>
    <t>2645.1</t>
  </si>
  <si>
    <t>2645.2</t>
  </si>
  <si>
    <t>2645.3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</si>
  <si>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</si>
  <si>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</si>
  <si>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</si>
  <si>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</si>
  <si>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</si>
  <si>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</si>
  <si>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</si>
  <si>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</si>
  <si>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</si>
  <si>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</si>
  <si>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</si>
  <si>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</si>
  <si>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</si>
  <si>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</si>
  <si>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</si>
  <si>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</si>
  <si>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</si>
  <si>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</si>
  <si>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</si>
  <si>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</si>
  <si>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в том числе:
возврат в бюджет средств субсидии</t>
  </si>
  <si>
    <t>4010</t>
  </si>
  <si>
    <t>610</t>
  </si>
  <si>
    <t>из них:
за счет субвенции</t>
  </si>
  <si>
    <t>4011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</si>
  <si>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</si>
  <si>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</si>
  <si>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</si>
  <si>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Уникальный код</t>
  </si>
  <si>
    <t>на 2022 г. (текущий финансовый год)</t>
  </si>
  <si>
    <t>на 2023 г. (первый год планового периода)</t>
  </si>
  <si>
    <t>на 2024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</si>
  <si>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</si>
  <si>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</si>
  <si>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</si>
  <si>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</si>
  <si>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</si>
  <si>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</si>
  <si>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</si>
  <si>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</si>
  <si>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</si>
  <si>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</si>
  <si>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</si>
  <si>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</si>
  <si>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</si>
  <si>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</si>
  <si>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</si>
  <si>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</si>
  <si>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</si>
  <si>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</si>
  <si>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</si>
  <si>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</si>
  <si>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</si>
  <si>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</si>
  <si>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</si>
  <si>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</si>
  <si>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</si>
  <si>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</si>
  <si>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</si>
  <si>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</si>
  <si>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</si>
  <si>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</si>
  <si>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</si>
  <si>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</si>
  <si>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</si>
  <si>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</si>
  <si>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</si>
  <si>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</si>
  <si>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</si>
  <si>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</si>
  <si>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</si>
  <si>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</si>
  <si>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</si>
  <si>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</si>
  <si>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</si>
  <si>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</si>
  <si>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</si>
  <si>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</si>
  <si>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</si>
  <si>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</si>
  <si>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</si>
  <si>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</si>
  <si>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</si>
  <si>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</si>
  <si>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</si>
  <si>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</si>
  <si>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</si>
  <si>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</si>
  <si>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</si>
  <si>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</si>
  <si>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2022</t>
  </si>
  <si>
    <t>2.2</t>
  </si>
  <si>
    <t>26520</t>
  </si>
  <si>
    <t>2023</t>
  </si>
  <si>
    <t>2.3</t>
  </si>
  <si>
    <t>26530</t>
  </si>
  <si>
    <t>2024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</si>
  <si>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</si>
  <si>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</si>
  <si>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</si>
  <si>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</si>
  <si>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</si>
  <si>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</si>
  <si>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</si>
  <si>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</si>
  <si>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</si>
  <si>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</si>
  <si>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</si>
  <si>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</si>
  <si>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</si>
  <si>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</si>
  <si>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</si>
  <si>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СОГЛАСОВАНО</t>
  </si>
  <si>
    <t>Начальник управления образования администрации городского округа Мытищи Московской области</t>
  </si>
  <si>
    <t>(наименование должности уполномоченного лица органа-учредителя)</t>
  </si>
  <si>
    <t>М.П.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</si>
  <si>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</si>
  <si>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</si>
  <si>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</si>
  <si>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</si>
  <si>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</si>
  <si>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</si>
  <si>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</si>
  <si>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</si>
  <si>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</si>
  <si>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</si>
  <si>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</si>
  <si>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</si>
  <si>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</si>
  <si>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</si>
  <si>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</si>
  <si>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</si>
  <si>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3</t>
  </si>
  <si>
    <t>6</t>
  </si>
  <si>
    <t>7</t>
  </si>
  <si>
    <t>8</t>
  </si>
  <si>
    <t>9</t>
  </si>
  <si>
    <t>10</t>
  </si>
  <si>
    <t>[Руководящий персонал], [Заведующий образовательного учреждения],</t>
  </si>
  <si>
    <t>[Руководящий персонал], [Заместитель заведующего образовательного учреждения],</t>
  </si>
  <si>
    <t>[Учебно-вспомогательный персонал], [Секретарь учебной части],</t>
  </si>
  <si>
    <t>[Учебно-вспомогательный персонал], [Младший воспитатель],</t>
  </si>
  <si>
    <t>[Младший обслуживающий персонал], [Уборщик служебных помещений],</t>
  </si>
  <si>
    <t>[Педагогические работники ("указные")], [Старший воспитатель],</t>
  </si>
  <si>
    <t>[Педагогические работники ("указные")], [Воспитатель],</t>
  </si>
  <si>
    <t>11</t>
  </si>
  <si>
    <t>12</t>
  </si>
  <si>
    <t>[Педагогические работники ("указные")], [Учитель-логопед],</t>
  </si>
  <si>
    <t>13</t>
  </si>
  <si>
    <t>[Педагогические работники ("указные")], [Педагог-психолог],</t>
  </si>
  <si>
    <t>14</t>
  </si>
  <si>
    <t>[Педагогические работники ("указные")], [Музыкальный руководитель],</t>
  </si>
  <si>
    <t>15</t>
  </si>
  <si>
    <t>[Педагогические работники ("указные")], [Инструктор по физической культуре],</t>
  </si>
  <si>
    <t>16</t>
  </si>
  <si>
    <t>[Учебно-вспомогательный персонал], [Специалист по закупкам],</t>
  </si>
  <si>
    <t>17</t>
  </si>
  <si>
    <t>[Учебно-вспомогательный персонал], [Ассистент-помощник],</t>
  </si>
  <si>
    <t>18</t>
  </si>
  <si>
    <t>[Младший обслуживающий персонал], [Рабочий по комплексному обслуживанию зданий],</t>
  </si>
  <si>
    <t>19</t>
  </si>
  <si>
    <t>[Младший обслуживающий персонал], [Кладовщик],</t>
  </si>
  <si>
    <t>20</t>
  </si>
  <si>
    <t>[Младший обслуживающий персонал], [Кастелянша],</t>
  </si>
  <si>
    <t>21</t>
  </si>
  <si>
    <t>[Младший обслуживающий персонал], [Грузчик],</t>
  </si>
  <si>
    <t>22</t>
  </si>
  <si>
    <t>[Младший обслуживающий персонал], [Машинист по стирке белья],</t>
  </si>
  <si>
    <t>23</t>
  </si>
  <si>
    <t>[Младший обслуживающий персонал], [Повар],</t>
  </si>
  <si>
    <t>24</t>
  </si>
  <si>
    <t>25</t>
  </si>
  <si>
    <t>[Младший обслуживающий персонал], [Кухонный рабочий],</t>
  </si>
  <si>
    <t>26</t>
  </si>
  <si>
    <t>[Младший обслуживающий персонал], [Дворник],</t>
  </si>
  <si>
    <t>27</t>
  </si>
  <si>
    <t>[Младший обслуживающий персонал], [Сторож],</t>
  </si>
  <si>
    <t>28</t>
  </si>
  <si>
    <t>[Руководящий персонал], [Заведующий хозяйством (завхоз)],</t>
  </si>
  <si>
    <t>30</t>
  </si>
  <si>
    <t>[Учебно-вспомогательный персонал], [Специалист по охране труда],</t>
  </si>
  <si>
    <t>Итого:</t>
  </si>
  <si>
    <t>приносящая доход деятельность (собственные доходы учреждения)</t>
  </si>
  <si>
    <t>29</t>
  </si>
  <si>
    <t>[Прочий педагогический персонал], [Преподаватель],</t>
  </si>
  <si>
    <t>2. Расчеты (обоснования) расходов на социальные и иные выплаты населению (266)</t>
  </si>
  <si>
    <t>Размер одной выплаты, руб</t>
  </si>
  <si>
    <t>Количество выплат в год</t>
  </si>
  <si>
    <t>Общая сумма выплат, руб (гр.3 х гр.4)</t>
  </si>
  <si>
    <t>[Пособие за первые три дня временной нетрудоспособности]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</si>
  <si>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</si>
  <si>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</si>
  <si>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</si>
  <si>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</si>
  <si>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</si>
  <si>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</si>
  <si>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выплат персоналу по уходу за ребенком (-)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</si>
  <si>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</si>
  <si>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</si>
  <si>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</si>
  <si>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</si>
  <si>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</si>
  <si>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</si>
  <si>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</si>
  <si>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[Бюджет пенсионного фонда РФ],</t>
  </si>
  <si>
    <t>[Бюджет Федерального фонда обязательного медицинского страхования],</t>
  </si>
  <si>
    <t>[Бюджет фонда социального страхования РФ],</t>
  </si>
  <si>
    <t>[Иные выплаты]</t>
  </si>
  <si>
    <t>3. Расчеты (обоснования) расходов на оплату налога на имущество, налога на землю и прочих налогов и сборов (266)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</si>
  <si>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</si>
  <si>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</si>
  <si>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</si>
  <si>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4. Расчеты (обоснования) расходов на безвозмездные перечисления организациям (266)</t>
  </si>
  <si>
    <t>5. Расчеты (обоснования) прочих расходов (кроме расходов на закупку товаров, работ, услуг) (292)</t>
  </si>
  <si>
    <t>[Штрафы, пени]</t>
  </si>
  <si>
    <t>6. Расчеты (обоснования) расходов на закупки товаров, работ, услуг (225)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</si>
  <si>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</si>
  <si>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</si>
  <si>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</si>
  <si>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</si>
  <si>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44</t>
  </si>
  <si>
    <t>[Расходы на закупки товаров, работ, услуг] [Работы, услуги по содержанию имущества ( за счет предприним.деятельности)] [225]</t>
  </si>
  <si>
    <t>Итого по карточке:</t>
  </si>
  <si>
    <t>Всего:</t>
  </si>
  <si>
    <t>6. Расчеты (обоснования) расходов на закупки товаров, работ, услуг (310)</t>
  </si>
  <si>
    <t>34</t>
  </si>
  <si>
    <t>[Расходы на закупки товаров, работ, услуг] [Приобретение оборудования  (за счет предпринимательской деятельности)] [310]</t>
  </si>
  <si>
    <t>6. Расчеты (обоснования) расходов на закупки товаров, работ, услуг (342)</t>
  </si>
  <si>
    <t>36</t>
  </si>
  <si>
    <t>[Расходы на закупки товаров, работ, услуг] [Питание за счет родительской оплаты] [342]</t>
  </si>
  <si>
    <t>6. Расчеты (обоснования) расходов на закупки товаров, работ, услуг (344)</t>
  </si>
  <si>
    <t>43</t>
  </si>
  <si>
    <t>[Расходы на закупки товаров, работ, услуг] [Увеличение стоимости строительных материалов ( за счет предприн.деятельности)] [344]</t>
  </si>
  <si>
    <t>6. Расчеты (обоснования) расходов на закупки товаров, работ, услуг (346)</t>
  </si>
  <si>
    <t>38</t>
  </si>
  <si>
    <t>[Расходы на закупки товаров, работ, услуг] [Увеличение стоимости прочих материальных запасов (за счет предпринимательской деятельности)] [346]</t>
  </si>
  <si>
    <t>6. Расчеты (обоснования) расходов на закупки товаров, работ, услуг (221)</t>
  </si>
  <si>
    <t>[Расходы на закупки товаров, работ, услуг] [Абонентская плата за номер] [221]</t>
  </si>
  <si>
    <t>[Расходы на закупки товаров, работ, услуг] [Кредиторская задолженность на 01.01.2022г.] [221]</t>
  </si>
  <si>
    <t>6. Расчеты (обоснования) расходов на закупки товаров, работ, услуг (223)</t>
  </si>
  <si>
    <t>[Расходы на закупки товаров, работ, услуг] [Коммунальные услуги по холодному водоснабжению] [223]</t>
  </si>
  <si>
    <t>[Расходы на закупки товаров, работ, услуг] [Оказание услуг по обращению с твердыми коммунальными отходами] [223]</t>
  </si>
  <si>
    <t>[Расходы на закупки товаров, работ, услуг] [Коммунальные платежи по нежилому помещению, по ОДН] [223]</t>
  </si>
  <si>
    <t>[Расходы на закупки товаров, работ, услуг] [Кредиторская задолженность на 01.01.2022г.] [223]</t>
  </si>
  <si>
    <t>[Расходы на закупки товаров, работ, услуг] [Услуги по дезинсекции и дератизации] [225]</t>
  </si>
  <si>
    <t>[Расходы на закупки товаров, работ, услуг] [Противовирусная обработка помещений] [225]</t>
  </si>
  <si>
    <t>[Расходы на закупки товаров, работ, услуг] [Акарицидная обработка] [225]</t>
  </si>
  <si>
    <t>[Расходы на закупки товаров, работ, услуг] [Анализы питьевой воды] [225]</t>
  </si>
  <si>
    <t>[Расходы на закупки товаров, работ, услуг] [ТО лифтов] [225]</t>
  </si>
  <si>
    <t>[Расходы на закупки товаров, работ, услуг] [ТО оборудования пищеблоков] [225]</t>
  </si>
  <si>
    <t>[Расходы на закупки товаров, работ, услуг] [ТО  весов в ОУ] [225]</t>
  </si>
  <si>
    <t>[Расходы на закупки товаров, работ, услуг] [Очистка скатных кровель] [225]</t>
  </si>
  <si>
    <t>[Расходы на закупки товаров, работ, услуг] [Противопожарные мероприятия] [225]</t>
  </si>
  <si>
    <t>[Расходы на закупки товаров, работ, услуг] [ТО ИТП] [225]</t>
  </si>
  <si>
    <t>[Расходы на закупки товаров, работ, услуг] [Комплексное обслуживание систем здания] [225]</t>
  </si>
  <si>
    <t>[Расходы на закупки товаров, работ, услуг] [Кредиторская задолженность на 01.01.2022г.] [225]</t>
  </si>
  <si>
    <t>6. Расчеты (обоснования) расходов на закупки товаров, работ, услуг (226)</t>
  </si>
  <si>
    <t>[Расходы на закупки товаров, работ, услуг] [Гигиеническое обучение сотрудников] [226]</t>
  </si>
  <si>
    <t>[Расходы на закупки товаров, работ, услуг] [Медицинские осмотры, анализы в КВД] [226]</t>
  </si>
  <si>
    <t>[Расходы на закупки товаров, работ, услуг] [Выезды подразделений вневедомственной охраны] [226]</t>
  </si>
  <si>
    <t>[Расходы на закупки товаров, работ, услуг] [СОУТ (аттестация рабочих мест)] [226]</t>
  </si>
  <si>
    <t>[Расходы на закупки товаров, работ, услуг] [Обучение по охране труда] [226]</t>
  </si>
  <si>
    <t>[Расходы на закупки товаров, работ, услуг] [Обучение по оказанию первой медицинской помощи] [226]</t>
  </si>
  <si>
    <t>[Расходы на закупки товаров, работ, услуг] [Охрана учреждений] [226]</t>
  </si>
  <si>
    <t>[Расходы на закупки товаров, работ, услуг] [Прочие работы, услуги (кредиторская задолженность на 01.01.2022г.)] [226]</t>
  </si>
  <si>
    <t>31</t>
  </si>
  <si>
    <t>[Расходы на закупки товаров, работ, услуг] [Авансовый отчёт] [226]</t>
  </si>
  <si>
    <t>40</t>
  </si>
  <si>
    <t>[Расходы на закупки товаров, работ, услуг] [Обучение по электробезопасности] [226]</t>
  </si>
  <si>
    <t>32</t>
  </si>
  <si>
    <t>[Расходы на закупки товаров, работ, услуг] [Приобретение оборудования (учебная литература)] [310]</t>
  </si>
  <si>
    <t>33</t>
  </si>
  <si>
    <t>[Расходы на закупки товаров, работ, услуг] [Приобретение оборудования за счет остатков 2021 года] [310]</t>
  </si>
  <si>
    <t>39</t>
  </si>
  <si>
    <t>[Расходы на закупки товаров, работ, услуг] [Огнетушители] [310]</t>
  </si>
  <si>
    <t>37</t>
  </si>
  <si>
    <t>[Расходы на закупки товаров, работ, услуг] [Приобретение запасных частей к оборудованию] [346]</t>
  </si>
  <si>
    <t>42</t>
  </si>
  <si>
    <t>[Расходы на закупки товаров, работ, услуг] [Увеличение стоимости прочих материальных запасов ( учебная литература)] [346]</t>
  </si>
  <si>
    <t>субсидии на иные цели</t>
  </si>
  <si>
    <t>41</t>
  </si>
  <si>
    <t>[Расходы на закупки товаров, работ, услуг] [Благоустройство] [225]</t>
  </si>
  <si>
    <t>[Расходы на закупки товаров, работ, услуг] [Закупка энергетических ресурсов (за счет предпринимательской деятельности.)] [223]</t>
  </si>
  <si>
    <t>[Расходы на закупки товаров, работ, услуг] [Коммунальные услуги по отоплению] [223]</t>
  </si>
  <si>
    <t>[Расходы на закупки товаров, работ, услуг] [Коммунальные услуги по энергоснабжению] [223]</t>
  </si>
  <si>
    <t>6.1. Расчеты (обоснования) расходов на оплату  услуг связи</t>
  </si>
  <si>
    <t>Количество номеров</t>
  </si>
  <si>
    <t>Количество платежей в год</t>
  </si>
  <si>
    <t>Стоимость за единицу, руб</t>
  </si>
  <si>
    <t>Сумма, руб (гр. 3 х гр. 4 х гр.5)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</si>
  <si>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</si>
  <si>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</si>
  <si>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</si>
  <si>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2022 год (на текущий финансовый год)</t>
  </si>
  <si>
    <t>на 2023 год (на первый год планового периода)</t>
  </si>
  <si>
    <t>на 2024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</si>
  <si>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</si>
  <si>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</si>
  <si>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</si>
  <si>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</si>
  <si>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</si>
  <si>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</si>
  <si>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</si>
  <si>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Родительская плата</t>
  </si>
  <si>
    <t>2.2. Расчет доходов от оказания услуг (выполнения работ) в рамках установленного государственного задания</t>
  </si>
  <si>
    <t>Региональный бюджет</t>
  </si>
  <si>
    <t>Местный бюджет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</si>
  <si>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</si>
  <si>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</si>
  <si>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</si>
  <si>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</si>
  <si>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</si>
  <si>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</si>
  <si>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Целевые субсидии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</si>
  <si>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</si>
  <si>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</si>
  <si>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</si>
  <si>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</si>
  <si>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</si>
  <si>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</si>
  <si>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</si>
  <si>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</si>
  <si>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Справочно</t>
  </si>
  <si>
    <t>Группы контроля</t>
  </si>
  <si>
    <t>Группа контроля</t>
  </si>
  <si>
    <t>ПЛАН</t>
  </si>
  <si>
    <t>Тип</t>
  </si>
  <si>
    <t>Категория</t>
  </si>
  <si>
    <t>Наименование</t>
  </si>
  <si>
    <t>Код</t>
  </si>
  <si>
    <t>КБК</t>
  </si>
  <si>
    <t>Лимит</t>
  </si>
  <si>
    <t>Затраты</t>
  </si>
  <si>
    <t>Расхождение</t>
  </si>
  <si>
    <t>Б</t>
  </si>
  <si>
    <t>Дошкольное образоват</t>
  </si>
  <si>
    <t>АХП_УВ</t>
  </si>
  <si>
    <t>АХП, учебно-вспомогат. и иные  (РБ)</t>
  </si>
  <si>
    <t>-</t>
  </si>
  <si>
    <t>ГИА</t>
  </si>
  <si>
    <t>Выплаты по ГИА (РБ)</t>
  </si>
  <si>
    <t>Дистанц</t>
  </si>
  <si>
    <t>Обучения детей-инвалидов дистанционно (РБ)</t>
  </si>
  <si>
    <t>Класс.рук</t>
  </si>
  <si>
    <t>Классное руководство (ФБ)</t>
  </si>
  <si>
    <t>Молодые</t>
  </si>
  <si>
    <t>Выплаты пособия молодым специалистам (РБ)</t>
  </si>
  <si>
    <t>Педагоги</t>
  </si>
  <si>
    <t>Педагогические работники (РБ)</t>
  </si>
  <si>
    <t>Питание РБ</t>
  </si>
  <si>
    <t>Организация питания обучающихся (РБ)</t>
  </si>
  <si>
    <t>Питание ФБ</t>
  </si>
  <si>
    <t>Организация питания обучающихся (ФБ)</t>
  </si>
  <si>
    <t>УВ_проч</t>
  </si>
  <si>
    <t>Учебно-вспомогат. и прочий персонал (РБ)</t>
  </si>
  <si>
    <t>Учебники</t>
  </si>
  <si>
    <t>Приобретение учебников и учебных пособий (РБ)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</si>
  <si>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</si>
  <si>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30.09.2022</t>
  </si>
  <si>
    <t>Вид финансового обеспечения:</t>
  </si>
  <si>
    <t>Субсидия на финансовое обеспечение выполнения государственного задания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</si>
  <si>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</si>
  <si>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</si>
  <si>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</si>
  <si>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</si>
  <si>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</si>
  <si>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</si>
  <si>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</si>
  <si>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</si>
  <si>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</si>
  <si>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</si>
  <si>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223</t>
  </si>
  <si>
    <t>Коммунальные услуги (КВР 244) МБ КОСВ</t>
  </si>
  <si>
    <t>План 2022</t>
  </si>
  <si>
    <t>(комментарий не заполнен)</t>
  </si>
  <si>
    <t>План 2023</t>
  </si>
  <si>
    <t>План 2024</t>
  </si>
  <si>
    <t>Коммунальные услуги (КВР 247) МБ КОСВ</t>
  </si>
  <si>
    <t>342</t>
  </si>
  <si>
    <t>Увеличение стоимости продуктов питания (КВР 244) МБ КОСВ</t>
  </si>
  <si>
    <t>Субсидии на иные цели</t>
  </si>
  <si>
    <t>Изменения отсутствуют</t>
  </si>
  <si>
    <t>Приносящая доход деятельность</t>
  </si>
  <si>
    <t>225</t>
  </si>
  <si>
    <t>ПДД2-0000.00 0 0000000.000</t>
  </si>
  <si>
    <t>Работы, услуги по содержанию имущества (КВР 244) ПД</t>
  </si>
  <si>
    <t>ПДД8-0000.00 0 0000000.000</t>
  </si>
  <si>
    <t>Увеличение стоимости продуктов питания (КВР 244) ПД</t>
  </si>
  <si>
    <t>344</t>
  </si>
  <si>
    <t>Увеличение стоимости строительных материалов (КВР 244) ПД</t>
  </si>
  <si>
    <t>346</t>
  </si>
  <si>
    <t>Увеличение стоимости прочих оборотных запасов (КВР 244) ПД</t>
  </si>
  <si>
    <t>Обязательное медицинское страхование</t>
  </si>
  <si>
    <t>Справочно: распределение плановых затрат по услугам/работам</t>
  </si>
  <si>
    <t>Реализация основных общеобразовательных программ дошкольного образования (группа полного дня, очная, от 1 года до 3 лет)</t>
  </si>
  <si>
    <t>Реализация основных общеобразовательных программ дошкольного образования (группа полного дня, очная, от 3 лет до 8 лет)</t>
  </si>
  <si>
    <t>Реализация основных общеобразовательных программ дошкольного образования (От 1 года до 3 лет, группа кратковременного пребывания детей)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</si>
</sst>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8"/>
      <color rgb="FF000000"/>
      <name val="Verdana"/>
    </font>
    <font>
      <b/>
      <sz val="10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21" fillId="23" borderId="21" applyBorder="0">
      <alignment horizontal="center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</cellStyleXfs>
  <cellXfs count="30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4" fontId="18" fillId="20" borderId="18" xfId="0" applyNumberFormat="1" applyFont="1" applyFill="1" applyBorder="1" applyAlignment="1">
      <alignment horizontal="right" vertical="center" wrapText="1" indent="1"/>
    </xf>
    <xf numFmtId="4" fontId="20" fillId="22" borderId="20" xfId="0" applyNumberFormat="1" applyFont="1" applyFill="1" applyBorder="1" applyAlignment="1">
      <alignment horizontal="right" vertical="center" wrapText="1" indent="1"/>
    </xf>
    <xf numFmtId="4" fontId="22" fillId="24" borderId="22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28" fillId="30" borderId="28" xfId="0" applyFont="1" applyFill="1" applyBorder="1" applyAlignment="1">
      <alignment horizontal="left" vertical="center" wrapText="1"/>
    </xf>
    <xf numFmtId="0" fontId="29" fillId="31" borderId="29" xfId="0" applyFont="1" applyFill="1" applyBorder="1" applyAlignment="1">
      <alignment horizontal="left" vertical="center" wrapText="1"/>
    </xf>
    <xf numFmtId="0" fontId="30" fillId="32" borderId="30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23" fillId="25" borderId="23" xfId="0" applyFont="1" applyFill="1" applyBorder="1" applyAlignment="1">
      <alignment horizontal="righ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6" fillId="28" borderId="26" xfId="0" applyFont="1" applyFill="1" applyBorder="1" applyAlignment="1">
      <alignment horizontal="right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1" fillId="33" borderId="31" xfId="0" applyFont="1" applyFill="1" applyBorder="1" applyAlignment="1">
      <alignment horizontal="right" vertical="center" wrapText="1"/>
    </xf>
  </cellXfs>
  <cellStyles count="13">
    <cellStyle name="Обычный" xfId="0" builtinId="0" customBuiltin="1"/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workbookViewId="0">
      <selection activeCell="A13" sqref="A13:M13"/>
    </sheetView>
  </sheetViews>
  <sheetFormatPr baseColWidth="10" defaultColWidth="9" defaultRowHeight="11" x14ac:dyDescent="0.15"/>
  <cols>
    <col min="1" max="6" width="11.3984375" customWidth="1"/>
    <col min="7" max="7" width="34.3984375" customWidth="1"/>
    <col min="8" max="8" width="11.3984375" customWidth="1"/>
    <col min="9" max="13" width="17.19921875" customWidth="1"/>
  </cols>
  <sheetData>
    <row r="1" spans="1:13" ht="15" customHeight="1" x14ac:dyDescent="0.15"/>
    <row r="2" spans="1:13" ht="30" customHeight="1" x14ac:dyDescent="0.15">
      <c r="K2" s="12" t="s">
        <v>0</v>
      </c>
      <c r="L2" s="12"/>
      <c r="M2" s="12"/>
    </row>
    <row r="3" spans="1:13" ht="30" customHeight="1" x14ac:dyDescent="0.15">
      <c r="K3" s="13"/>
      <c r="L3" s="13"/>
      <c r="M3" s="13"/>
    </row>
    <row r="4" spans="1:13" ht="15" customHeight="1" x14ac:dyDescent="0.15">
      <c r="K4" s="14" t="s">
        <v>1</v>
      </c>
      <c r="L4" s="14"/>
      <c r="M4" s="14"/>
    </row>
    <row r="5" spans="1:13" ht="30" customHeight="1" x14ac:dyDescent="0.15">
      <c r="K5" s="13" t="s">
        <v>2</v>
      </c>
      <c r="L5" s="13"/>
      <c r="M5" s="13"/>
    </row>
    <row r="6" spans="1:13" ht="15" customHeight="1" x14ac:dyDescent="0.15">
      <c r="K6" s="14" t="s">
        <v>3</v>
      </c>
      <c r="L6" s="14"/>
      <c r="M6" s="14"/>
    </row>
    <row r="7" spans="1:13" ht="30" customHeight="1" x14ac:dyDescent="0.15">
      <c r="K7" s="8"/>
      <c r="L7" s="13"/>
      <c r="M7" s="13"/>
    </row>
    <row r="8" spans="1:13" ht="15" customHeight="1" x14ac:dyDescent="0.15">
      <c r="K8" s="5" t="s">
        <v>4</v>
      </c>
      <c r="L8" s="14" t="s">
        <v>5</v>
      </c>
      <c r="M8" s="14"/>
    </row>
    <row r="9" spans="1:13" ht="30" customHeight="1" x14ac:dyDescent="0.15">
      <c r="K9" s="15" t="s">
        <v>6</v>
      </c>
      <c r="L9" s="15"/>
      <c r="M9" s="15"/>
    </row>
    <row r="10" spans="1:13" ht="20" customHeight="1" x14ac:dyDescent="0.15">
      <c r="K10" s="15" t="s">
        <v>7</v>
      </c>
      <c r="L10" s="15"/>
      <c r="M10" s="15"/>
    </row>
    <row r="11" spans="1:13" ht="20" customHeight="1" x14ac:dyDescent="0.15"/>
    <row r="12" spans="1:13" ht="30" customHeight="1" x14ac:dyDescent="0.15">
      <c r="A12" s="16" t="s">
        <v>8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ht="30" customHeight="1" x14ac:dyDescent="0.15">
      <c r="A13" s="16" t="s">
        <v>9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30" customHeight="1" x14ac:dyDescent="0.15">
      <c r="G14" s="16" t="s">
        <v>10</v>
      </c>
      <c r="H14" s="16"/>
      <c r="I14" s="16"/>
      <c r="M14" s="6" t="s">
        <v>11</v>
      </c>
    </row>
    <row r="15" spans="1:13" ht="30" customHeight="1" x14ac:dyDescent="0.15">
      <c r="G15" s="15" t="s">
        <v>12</v>
      </c>
      <c r="H15" s="15"/>
      <c r="I15" s="15"/>
      <c r="L15" s="3" t="s">
        <v>13</v>
      </c>
      <c r="M15" s="6" t="s">
        <v>14</v>
      </c>
    </row>
    <row r="16" spans="1:13" ht="30" customHeight="1" x14ac:dyDescent="0.15">
      <c r="L16" s="3" t="s">
        <v>15</v>
      </c>
      <c r="M16" s="6" t="s">
        <v>16</v>
      </c>
    </row>
    <row r="17" spans="1:13" ht="30" customHeight="1" x14ac:dyDescent="0.15">
      <c r="A17" s="17" t="s">
        <v>17</v>
      </c>
      <c r="B17" s="17"/>
      <c r="C17" s="17"/>
      <c r="D17" s="17" t="s">
        <v>18</v>
      </c>
      <c r="E17" s="17"/>
      <c r="F17" s="17"/>
      <c r="G17" s="17"/>
      <c r="H17" s="17"/>
      <c r="I17" s="17"/>
      <c r="J17" s="17"/>
      <c r="K17" s="17"/>
      <c r="L17" s="3" t="s">
        <v>19</v>
      </c>
      <c r="M17" s="6" t="s">
        <v>20</v>
      </c>
    </row>
    <row r="18" spans="1:13" ht="30" customHeight="1" x14ac:dyDescent="0.15">
      <c r="L18" s="3" t="s">
        <v>15</v>
      </c>
      <c r="M18" s="6" t="s">
        <v>21</v>
      </c>
    </row>
    <row r="19" spans="1:13" ht="30" customHeight="1" x14ac:dyDescent="0.15">
      <c r="L19" s="3" t="s">
        <v>22</v>
      </c>
      <c r="M19" s="6" t="s">
        <v>23</v>
      </c>
    </row>
    <row r="20" spans="1:13" ht="30" customHeight="1" x14ac:dyDescent="0.15">
      <c r="A20" s="17" t="s">
        <v>24</v>
      </c>
      <c r="B20" s="17"/>
      <c r="C20" s="17"/>
      <c r="D20" s="17" t="s">
        <v>25</v>
      </c>
      <c r="E20" s="17"/>
      <c r="F20" s="17"/>
      <c r="G20" s="17"/>
      <c r="H20" s="17"/>
      <c r="I20" s="17"/>
      <c r="J20" s="17"/>
      <c r="K20" s="17"/>
      <c r="L20" s="3" t="s">
        <v>26</v>
      </c>
      <c r="M20" s="6" t="s">
        <v>27</v>
      </c>
    </row>
    <row r="21" spans="1:13" ht="30" customHeight="1" x14ac:dyDescent="0.15">
      <c r="A21" s="17" t="s">
        <v>28</v>
      </c>
      <c r="B21" s="17"/>
      <c r="C21" s="17"/>
      <c r="D21" s="17" t="s">
        <v>29</v>
      </c>
      <c r="E21" s="17"/>
      <c r="F21" s="17"/>
      <c r="G21" s="17"/>
      <c r="H21" s="17"/>
      <c r="I21" s="17"/>
      <c r="J21" s="17"/>
      <c r="K21" s="17"/>
      <c r="L21" s="3" t="s">
        <v>30</v>
      </c>
      <c r="M21" s="6" t="s">
        <v>31</v>
      </c>
    </row>
    <row r="22" spans="1:13" ht="15" customHeight="1" x14ac:dyDescent="0.15"/>
    <row r="23" spans="1:13" ht="20" customHeight="1" x14ac:dyDescent="0.15">
      <c r="B23" s="18" t="s">
        <v>32</v>
      </c>
      <c r="C23" s="18"/>
      <c r="D23" s="18"/>
      <c r="E23" s="18"/>
      <c r="F23" s="18"/>
      <c r="G23" s="18"/>
      <c r="I23" s="18" t="s">
        <v>32</v>
      </c>
      <c r="J23" s="18"/>
      <c r="K23" s="18"/>
      <c r="L23" s="18"/>
      <c r="M23" s="18"/>
    </row>
    <row r="24" spans="1:13" ht="20" customHeight="1" x14ac:dyDescent="0.15">
      <c r="B24" s="19" t="s">
        <v>33</v>
      </c>
      <c r="C24" s="19"/>
      <c r="D24" s="19"/>
      <c r="E24" s="19"/>
      <c r="F24" s="19"/>
      <c r="G24" s="19"/>
      <c r="I24" s="19" t="s">
        <v>34</v>
      </c>
      <c r="J24" s="19"/>
      <c r="K24" s="19"/>
      <c r="L24" s="19"/>
      <c r="M24" s="19"/>
    </row>
    <row r="25" spans="1:13" ht="20" customHeight="1" x14ac:dyDescent="0.15">
      <c r="B25" s="19" t="s">
        <v>35</v>
      </c>
      <c r="C25" s="19"/>
      <c r="D25" s="19"/>
      <c r="E25" s="19"/>
      <c r="F25" s="19"/>
      <c r="G25" s="19"/>
      <c r="I25" s="19" t="s">
        <v>36</v>
      </c>
      <c r="J25" s="19"/>
      <c r="K25" s="19"/>
      <c r="L25" s="19"/>
      <c r="M25" s="19"/>
    </row>
    <row r="26" spans="1:13" ht="20" customHeight="1" x14ac:dyDescent="0.15">
      <c r="B26" s="19" t="s">
        <v>37</v>
      </c>
      <c r="C26" s="19"/>
      <c r="D26" s="19"/>
      <c r="E26" s="19"/>
      <c r="F26" s="19"/>
      <c r="G26" s="19"/>
      <c r="I26" s="19" t="s">
        <v>38</v>
      </c>
      <c r="J26" s="19"/>
      <c r="K26" s="19"/>
      <c r="L26" s="19"/>
      <c r="M26" s="19"/>
    </row>
    <row r="27" spans="1:13" ht="20" customHeight="1" x14ac:dyDescent="0.15">
      <c r="B27" s="19" t="s">
        <v>39</v>
      </c>
      <c r="C27" s="19"/>
      <c r="D27" s="19"/>
      <c r="E27" s="19"/>
      <c r="F27" s="19"/>
      <c r="G27" s="19"/>
      <c r="I27" s="19" t="s">
        <v>40</v>
      </c>
      <c r="J27" s="19"/>
      <c r="K27" s="19"/>
      <c r="L27" s="19"/>
      <c r="M27" s="19"/>
    </row>
    <row r="28" spans="1:13" ht="20" customHeight="1" x14ac:dyDescent="0.15">
      <c r="B28" s="19" t="s">
        <v>41</v>
      </c>
      <c r="C28" s="19"/>
      <c r="D28" s="19"/>
      <c r="E28" s="19"/>
      <c r="F28" s="19"/>
      <c r="G28" s="19"/>
      <c r="I28" s="19" t="s">
        <v>41</v>
      </c>
      <c r="J28" s="19"/>
      <c r="K28" s="19"/>
      <c r="L28" s="19"/>
      <c r="M28" s="19"/>
    </row>
    <row r="29" spans="1:13" ht="20" customHeight="1" x14ac:dyDescent="0.15">
      <c r="B29" s="20"/>
      <c r="C29" s="20"/>
      <c r="D29" s="20"/>
      <c r="E29" s="20"/>
      <c r="F29" s="20"/>
      <c r="G29" s="20"/>
      <c r="I29" s="20"/>
      <c r="J29" s="20"/>
      <c r="K29" s="20"/>
      <c r="L29" s="20"/>
      <c r="M29" s="20"/>
    </row>
  </sheetData>
  <sheetProtection password="8292" sheet="1" objects="1" scenarios="1"/>
  <mergeCells count="33">
    <mergeCell ref="B27:G27"/>
    <mergeCell ref="I27:M27"/>
    <mergeCell ref="B28:G28"/>
    <mergeCell ref="I28:M28"/>
    <mergeCell ref="B29:G29"/>
    <mergeCell ref="I29:M29"/>
    <mergeCell ref="B24:G24"/>
    <mergeCell ref="I24:M24"/>
    <mergeCell ref="B25:G25"/>
    <mergeCell ref="I25:M25"/>
    <mergeCell ref="B26:G26"/>
    <mergeCell ref="I26:M26"/>
    <mergeCell ref="A20:C20"/>
    <mergeCell ref="D20:K20"/>
    <mergeCell ref="A21:C21"/>
    <mergeCell ref="D21:K21"/>
    <mergeCell ref="B23:G23"/>
    <mergeCell ref="I23:M23"/>
    <mergeCell ref="A13:M13"/>
    <mergeCell ref="G14:I14"/>
    <mergeCell ref="G15:I15"/>
    <mergeCell ref="A17:C17"/>
    <mergeCell ref="D17:K17"/>
    <mergeCell ref="L7:M7"/>
    <mergeCell ref="L8:M8"/>
    <mergeCell ref="K9:M9"/>
    <mergeCell ref="K10:M10"/>
    <mergeCell ref="A12:M12"/>
    <mergeCell ref="K2:M2"/>
    <mergeCell ref="K3:M3"/>
    <mergeCell ref="K4:M4"/>
    <mergeCell ref="K5:M5"/>
    <mergeCell ref="K6:M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&amp;K00-00922584.H_4.180603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66"/>
  <sheetViews>
    <sheetView workbookViewId="0"/>
  </sheetViews>
  <sheetFormatPr baseColWidth="10" defaultColWidth="9" defaultRowHeight="11" x14ac:dyDescent="0.15"/>
  <cols>
    <col min="1" max="1" width="57.19921875" customWidth="1"/>
    <col min="2" max="4" width="11.3984375" customWidth="1"/>
    <col min="5" max="5" width="21" customWidth="1"/>
    <col min="6" max="8" width="23" customWidth="1"/>
  </cols>
  <sheetData>
    <row r="1" spans="1:8" ht="15" customHeight="1" x14ac:dyDescent="0.15"/>
    <row r="2" spans="1:8" ht="25" customHeight="1" x14ac:dyDescent="0.15">
      <c r="A2" s="12" t="s">
        <v>42</v>
      </c>
      <c r="B2" s="12"/>
      <c r="C2" s="12"/>
      <c r="D2" s="12"/>
      <c r="E2" s="12"/>
      <c r="F2" s="12"/>
      <c r="G2" s="12"/>
      <c r="H2" s="12"/>
    </row>
    <row r="3" spans="1:8" ht="15" customHeight="1" x14ac:dyDescent="0.15"/>
    <row r="4" spans="1:8" ht="40" customHeight="1" x14ac:dyDescent="0.15">
      <c r="A4" s="21" t="s">
        <v>43</v>
      </c>
      <c r="B4" s="21" t="s">
        <v>44</v>
      </c>
      <c r="C4" s="21" t="s">
        <v>45</v>
      </c>
      <c r="D4" s="21" t="s">
        <v>46</v>
      </c>
      <c r="E4" s="21" t="s">
        <v>47</v>
      </c>
      <c r="F4" s="21"/>
      <c r="G4" s="21"/>
      <c r="H4" s="21"/>
    </row>
    <row r="5" spans="1:8" ht="40" customHeight="1" x14ac:dyDescent="0.15">
      <c r="A5" s="21"/>
      <c r="B5" s="21"/>
      <c r="C5" s="21"/>
      <c r="D5" s="21"/>
      <c r="E5" s="6" t="s">
        <v>48</v>
      </c>
      <c r="F5" s="6" t="s">
        <v>49</v>
      </c>
      <c r="G5" s="6" t="s">
        <v>50</v>
      </c>
      <c r="H5" s="6" t="s">
        <v>51</v>
      </c>
    </row>
    <row r="6" spans="1:8" ht="20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</row>
    <row r="7" spans="1:8" ht="25" customHeight="1" x14ac:dyDescent="0.15">
      <c r="A7" s="7" t="s">
        <v>52</v>
      </c>
      <c r="B7" s="6" t="s">
        <v>53</v>
      </c>
      <c r="C7" s="6" t="s">
        <v>54</v>
      </c>
      <c r="D7" s="6" t="s">
        <v>54</v>
      </c>
      <c r="E7" s="9">
        <v>4002183.9</v>
      </c>
      <c r="F7" s="9">
        <v>0</v>
      </c>
      <c r="G7" s="9">
        <v>0</v>
      </c>
      <c r="H7" s="9" t="s">
        <v>55</v>
      </c>
    </row>
    <row r="8" spans="1:8" ht="25" customHeight="1" x14ac:dyDescent="0.15">
      <c r="A8" s="7" t="s">
        <v>56</v>
      </c>
      <c r="B8" s="6" t="s">
        <v>57</v>
      </c>
      <c r="C8" s="6"/>
      <c r="D8" s="6" t="s">
        <v>58</v>
      </c>
      <c r="E8" s="9">
        <v>3125226.03</v>
      </c>
      <c r="F8" s="9">
        <v>0</v>
      </c>
      <c r="G8" s="9">
        <v>0</v>
      </c>
      <c r="H8" s="9" t="s">
        <v>55</v>
      </c>
    </row>
    <row r="9" spans="1:8" ht="25" customHeight="1" x14ac:dyDescent="0.15">
      <c r="A9" s="7" t="s">
        <v>59</v>
      </c>
      <c r="B9" s="6" t="s">
        <v>60</v>
      </c>
      <c r="C9" s="6"/>
      <c r="D9" s="6" t="s">
        <v>61</v>
      </c>
      <c r="E9" s="9">
        <v>876957.87</v>
      </c>
      <c r="F9" s="9">
        <v>0</v>
      </c>
      <c r="G9" s="9">
        <v>0</v>
      </c>
      <c r="H9" s="9" t="s">
        <v>55</v>
      </c>
    </row>
    <row r="10" spans="1:8" ht="25" customHeight="1" x14ac:dyDescent="0.15">
      <c r="A10" s="7" t="s">
        <v>62</v>
      </c>
      <c r="B10" s="6" t="s">
        <v>63</v>
      </c>
      <c r="C10" s="6"/>
      <c r="D10" s="6" t="s">
        <v>61</v>
      </c>
      <c r="E10" s="9" t="s">
        <v>55</v>
      </c>
      <c r="F10" s="9" t="s">
        <v>55</v>
      </c>
      <c r="G10" s="9" t="s">
        <v>55</v>
      </c>
      <c r="H10" s="9" t="s">
        <v>55</v>
      </c>
    </row>
    <row r="11" spans="1:8" ht="25" customHeight="1" x14ac:dyDescent="0.15">
      <c r="A11" s="7" t="s">
        <v>64</v>
      </c>
      <c r="B11" s="6" t="s">
        <v>65</v>
      </c>
      <c r="C11" s="6"/>
      <c r="D11" s="6" t="s">
        <v>66</v>
      </c>
      <c r="E11" s="9">
        <v>0</v>
      </c>
      <c r="F11" s="9">
        <v>0</v>
      </c>
      <c r="G11" s="9">
        <v>0</v>
      </c>
      <c r="H11" s="9" t="s">
        <v>55</v>
      </c>
    </row>
    <row r="12" spans="1:8" ht="25" customHeight="1" x14ac:dyDescent="0.15">
      <c r="A12" s="7" t="s">
        <v>67</v>
      </c>
      <c r="B12" s="6" t="s">
        <v>68</v>
      </c>
      <c r="C12" s="6" t="s">
        <v>54</v>
      </c>
      <c r="D12" s="6" t="s">
        <v>54</v>
      </c>
      <c r="E12" s="9">
        <f>IF(ISNUMBER(E7),E7,0)+IF(ISNUMBER(E13),E13,0)+IF(ISNUMBER(E137),E137,0)-IF(ISNUMBER(E43),E43,0)</f>
        <v>69280562.540000007</v>
      </c>
      <c r="F12" s="9">
        <f>IF(ISNUMBER(F7),F7,0)+IF(ISNUMBER(F13),F13,0)+IF(ISNUMBER(F137),F137,0)-IF(ISNUMBER(F43),F43,0)</f>
        <v>65399205.939999998</v>
      </c>
      <c r="G12" s="9">
        <f>IF(ISNUMBER(G7),G7,0)+IF(ISNUMBER(G13),G13,0)+IF(ISNUMBER(G137),G137,0)-IF(ISNUMBER(G43),G43,0)</f>
        <v>65424230.899999999</v>
      </c>
      <c r="H12" s="9">
        <f>IF(ISNUMBER(H7),H7,0)+IF(ISNUMBER(H13),H13,0)+IF(ISNUMBER(H137),H137,0)-IF(ISNUMBER(H43),H43,0)</f>
        <v>0</v>
      </c>
    </row>
    <row r="13" spans="1:8" ht="25" customHeight="1" x14ac:dyDescent="0.15">
      <c r="A13" s="7" t="s">
        <v>69</v>
      </c>
      <c r="B13" s="6" t="s">
        <v>70</v>
      </c>
      <c r="C13" s="6"/>
      <c r="D13" s="6"/>
      <c r="E13" s="9">
        <v>65278378.640000001</v>
      </c>
      <c r="F13" s="9">
        <v>65399205.939999998</v>
      </c>
      <c r="G13" s="9">
        <v>65424230.899999999</v>
      </c>
      <c r="H13" s="9" t="s">
        <v>55</v>
      </c>
    </row>
    <row r="14" spans="1:8" ht="38" customHeight="1" x14ac:dyDescent="0.15">
      <c r="A14" s="7" t="s">
        <v>71</v>
      </c>
      <c r="B14" s="6" t="s">
        <v>72</v>
      </c>
      <c r="C14" s="6" t="s">
        <v>73</v>
      </c>
      <c r="D14" s="6" t="s">
        <v>54</v>
      </c>
      <c r="E14" s="9">
        <v>0</v>
      </c>
      <c r="F14" s="9">
        <v>0</v>
      </c>
      <c r="G14" s="9">
        <v>0</v>
      </c>
      <c r="H14" s="9" t="s">
        <v>55</v>
      </c>
    </row>
    <row r="15" spans="1:8" ht="50" customHeight="1" x14ac:dyDescent="0.15">
      <c r="A15" s="7" t="s">
        <v>74</v>
      </c>
      <c r="B15" s="6" t="s">
        <v>75</v>
      </c>
      <c r="C15" s="6" t="s">
        <v>76</v>
      </c>
      <c r="D15" s="6" t="s">
        <v>54</v>
      </c>
      <c r="E15" s="9">
        <v>65227565.240000002</v>
      </c>
      <c r="F15" s="9">
        <v>65399205.939999998</v>
      </c>
      <c r="G15" s="9">
        <v>65424230.899999999</v>
      </c>
      <c r="H15" s="9" t="s">
        <v>55</v>
      </c>
    </row>
    <row r="16" spans="1:8" ht="50" customHeight="1" x14ac:dyDescent="0.15">
      <c r="A16" s="7" t="s">
        <v>77</v>
      </c>
      <c r="B16" s="6" t="s">
        <v>78</v>
      </c>
      <c r="C16" s="6" t="s">
        <v>76</v>
      </c>
      <c r="D16" s="6" t="s">
        <v>54</v>
      </c>
      <c r="E16" s="9">
        <v>55870012.240000002</v>
      </c>
      <c r="F16" s="9">
        <v>54131162.229999997</v>
      </c>
      <c r="G16" s="9">
        <v>54156187.189999998</v>
      </c>
      <c r="H16" s="9" t="s">
        <v>55</v>
      </c>
    </row>
    <row r="17" spans="1:8" ht="25" customHeight="1" x14ac:dyDescent="0.15">
      <c r="A17" s="7" t="s">
        <v>79</v>
      </c>
      <c r="B17" s="6" t="s">
        <v>80</v>
      </c>
      <c r="C17" s="6" t="s">
        <v>76</v>
      </c>
      <c r="D17" s="6" t="s">
        <v>81</v>
      </c>
      <c r="E17" s="9">
        <v>14196012.24</v>
      </c>
      <c r="F17" s="9">
        <v>15269162.23</v>
      </c>
      <c r="G17" s="9">
        <v>15294187.189999999</v>
      </c>
      <c r="H17" s="9" t="s">
        <v>55</v>
      </c>
    </row>
    <row r="18" spans="1:8" ht="25" customHeight="1" x14ac:dyDescent="0.15">
      <c r="A18" s="7" t="s">
        <v>82</v>
      </c>
      <c r="B18" s="6" t="s">
        <v>83</v>
      </c>
      <c r="C18" s="6" t="s">
        <v>76</v>
      </c>
      <c r="D18" s="6" t="s">
        <v>54</v>
      </c>
      <c r="E18" s="9">
        <v>41674000</v>
      </c>
      <c r="F18" s="9">
        <v>38862000</v>
      </c>
      <c r="G18" s="9">
        <v>38862000</v>
      </c>
      <c r="H18" s="9" t="s">
        <v>55</v>
      </c>
    </row>
    <row r="19" spans="1:8" ht="25" customHeight="1" x14ac:dyDescent="0.15">
      <c r="A19" s="7" t="s">
        <v>84</v>
      </c>
      <c r="B19" s="6" t="s">
        <v>85</v>
      </c>
      <c r="C19" s="6" t="s">
        <v>76</v>
      </c>
      <c r="D19" s="6" t="s">
        <v>81</v>
      </c>
      <c r="E19" s="9">
        <v>0</v>
      </c>
      <c r="F19" s="9">
        <v>0</v>
      </c>
      <c r="G19" s="9">
        <v>0</v>
      </c>
      <c r="H19" s="9" t="s">
        <v>55</v>
      </c>
    </row>
    <row r="20" spans="1:8" ht="25" customHeight="1" x14ac:dyDescent="0.15">
      <c r="A20" s="7" t="s">
        <v>86</v>
      </c>
      <c r="B20" s="6" t="s">
        <v>87</v>
      </c>
      <c r="C20" s="6" t="s">
        <v>76</v>
      </c>
      <c r="D20" s="6" t="s">
        <v>58</v>
      </c>
      <c r="E20" s="9">
        <v>9357553</v>
      </c>
      <c r="F20" s="9">
        <v>11268043.710000001</v>
      </c>
      <c r="G20" s="9">
        <v>11268043.710000001</v>
      </c>
      <c r="H20" s="9" t="s">
        <v>55</v>
      </c>
    </row>
    <row r="21" spans="1:8" ht="38" customHeight="1" x14ac:dyDescent="0.15">
      <c r="A21" s="7" t="s">
        <v>88</v>
      </c>
      <c r="B21" s="6" t="s">
        <v>89</v>
      </c>
      <c r="C21" s="6" t="s">
        <v>76</v>
      </c>
      <c r="D21" s="6" t="s">
        <v>58</v>
      </c>
      <c r="E21" s="9">
        <v>7857553</v>
      </c>
      <c r="F21" s="9">
        <v>9768043.7100000009</v>
      </c>
      <c r="G21" s="9">
        <v>9768043.7100000009</v>
      </c>
      <c r="H21" s="9" t="s">
        <v>55</v>
      </c>
    </row>
    <row r="22" spans="1:8" ht="50" customHeight="1" x14ac:dyDescent="0.15">
      <c r="A22" s="7" t="s">
        <v>90</v>
      </c>
      <c r="B22" s="6" t="s">
        <v>91</v>
      </c>
      <c r="C22" s="6" t="s">
        <v>92</v>
      </c>
      <c r="D22" s="6" t="s">
        <v>54</v>
      </c>
      <c r="E22" s="9">
        <v>0</v>
      </c>
      <c r="F22" s="9">
        <v>0</v>
      </c>
      <c r="G22" s="9">
        <v>0</v>
      </c>
      <c r="H22" s="9" t="s">
        <v>55</v>
      </c>
    </row>
    <row r="23" spans="1:8" ht="25" customHeight="1" x14ac:dyDescent="0.15">
      <c r="A23" s="7" t="s">
        <v>93</v>
      </c>
      <c r="B23" s="6" t="s">
        <v>94</v>
      </c>
      <c r="C23" s="6" t="s">
        <v>95</v>
      </c>
      <c r="D23" s="6" t="s">
        <v>54</v>
      </c>
      <c r="E23" s="9">
        <v>50813.4</v>
      </c>
      <c r="F23" s="9">
        <v>0</v>
      </c>
      <c r="G23" s="9">
        <v>0</v>
      </c>
      <c r="H23" s="9" t="s">
        <v>55</v>
      </c>
    </row>
    <row r="24" spans="1:8" ht="38" customHeight="1" x14ac:dyDescent="0.15">
      <c r="A24" s="7" t="s">
        <v>96</v>
      </c>
      <c r="B24" s="6" t="s">
        <v>97</v>
      </c>
      <c r="C24" s="6" t="s">
        <v>95</v>
      </c>
      <c r="D24" s="6" t="s">
        <v>66</v>
      </c>
      <c r="E24" s="9">
        <v>50813.4</v>
      </c>
      <c r="F24" s="9">
        <v>0</v>
      </c>
      <c r="G24" s="9">
        <v>0</v>
      </c>
      <c r="H24" s="9" t="s">
        <v>55</v>
      </c>
    </row>
    <row r="25" spans="1:8" ht="25" customHeight="1" x14ac:dyDescent="0.15">
      <c r="A25" s="7" t="s">
        <v>98</v>
      </c>
      <c r="B25" s="6"/>
      <c r="C25" s="6"/>
      <c r="D25" s="6"/>
      <c r="E25" s="9" t="s">
        <v>55</v>
      </c>
      <c r="F25" s="9" t="s">
        <v>55</v>
      </c>
      <c r="G25" s="9" t="s">
        <v>55</v>
      </c>
      <c r="H25" s="9" t="s">
        <v>55</v>
      </c>
    </row>
    <row r="26" spans="1:8" ht="25" customHeight="1" x14ac:dyDescent="0.15">
      <c r="A26" s="7" t="s">
        <v>99</v>
      </c>
      <c r="B26" s="6" t="s">
        <v>100</v>
      </c>
      <c r="C26" s="6" t="s">
        <v>95</v>
      </c>
      <c r="D26" s="6" t="s">
        <v>66</v>
      </c>
      <c r="E26" s="9" t="s">
        <v>55</v>
      </c>
      <c r="F26" s="9" t="s">
        <v>55</v>
      </c>
      <c r="G26" s="9" t="s">
        <v>55</v>
      </c>
      <c r="H26" s="9" t="s">
        <v>55</v>
      </c>
    </row>
    <row r="27" spans="1:8" ht="25" customHeight="1" x14ac:dyDescent="0.15">
      <c r="A27" s="7" t="s">
        <v>101</v>
      </c>
      <c r="B27" s="6" t="s">
        <v>102</v>
      </c>
      <c r="C27" s="6" t="s">
        <v>95</v>
      </c>
      <c r="D27" s="6" t="s">
        <v>66</v>
      </c>
      <c r="E27" s="9" t="s">
        <v>55</v>
      </c>
      <c r="F27" s="9" t="s">
        <v>55</v>
      </c>
      <c r="G27" s="9" t="s">
        <v>55</v>
      </c>
      <c r="H27" s="9" t="s">
        <v>55</v>
      </c>
    </row>
    <row r="28" spans="1:8" ht="38" customHeight="1" x14ac:dyDescent="0.15">
      <c r="A28" s="7" t="s">
        <v>103</v>
      </c>
      <c r="B28" s="6" t="s">
        <v>104</v>
      </c>
      <c r="C28" s="6" t="s">
        <v>95</v>
      </c>
      <c r="D28" s="6" t="s">
        <v>66</v>
      </c>
      <c r="E28" s="9" t="s">
        <v>55</v>
      </c>
      <c r="F28" s="9" t="s">
        <v>55</v>
      </c>
      <c r="G28" s="9" t="s">
        <v>55</v>
      </c>
      <c r="H28" s="9" t="s">
        <v>55</v>
      </c>
    </row>
    <row r="29" spans="1:8" ht="25" customHeight="1" x14ac:dyDescent="0.15">
      <c r="A29" s="7" t="s">
        <v>105</v>
      </c>
      <c r="B29" s="6" t="s">
        <v>106</v>
      </c>
      <c r="C29" s="6" t="s">
        <v>95</v>
      </c>
      <c r="D29" s="6" t="s">
        <v>66</v>
      </c>
      <c r="E29" s="9" t="s">
        <v>55</v>
      </c>
      <c r="F29" s="9" t="s">
        <v>55</v>
      </c>
      <c r="G29" s="9" t="s">
        <v>55</v>
      </c>
      <c r="H29" s="9" t="s">
        <v>55</v>
      </c>
    </row>
    <row r="30" spans="1:8" ht="25" customHeight="1" x14ac:dyDescent="0.15">
      <c r="A30" s="7" t="s">
        <v>107</v>
      </c>
      <c r="B30" s="6" t="s">
        <v>108</v>
      </c>
      <c r="C30" s="6" t="s">
        <v>95</v>
      </c>
      <c r="D30" s="6" t="s">
        <v>66</v>
      </c>
      <c r="E30" s="9" t="s">
        <v>55</v>
      </c>
      <c r="F30" s="9" t="s">
        <v>55</v>
      </c>
      <c r="G30" s="9" t="s">
        <v>55</v>
      </c>
      <c r="H30" s="9" t="s">
        <v>55</v>
      </c>
    </row>
    <row r="31" spans="1:8" ht="38" customHeight="1" x14ac:dyDescent="0.15">
      <c r="A31" s="7" t="s">
        <v>103</v>
      </c>
      <c r="B31" s="6" t="s">
        <v>109</v>
      </c>
      <c r="C31" s="6" t="s">
        <v>95</v>
      </c>
      <c r="D31" s="6" t="s">
        <v>66</v>
      </c>
      <c r="E31" s="9" t="s">
        <v>55</v>
      </c>
      <c r="F31" s="9" t="s">
        <v>55</v>
      </c>
      <c r="G31" s="9" t="s">
        <v>55</v>
      </c>
      <c r="H31" s="9" t="s">
        <v>55</v>
      </c>
    </row>
    <row r="32" spans="1:8" ht="25" customHeight="1" x14ac:dyDescent="0.15">
      <c r="A32" s="7" t="s">
        <v>105</v>
      </c>
      <c r="B32" s="6" t="s">
        <v>110</v>
      </c>
      <c r="C32" s="6" t="s">
        <v>95</v>
      </c>
      <c r="D32" s="6" t="s">
        <v>66</v>
      </c>
      <c r="E32" s="9" t="s">
        <v>55</v>
      </c>
      <c r="F32" s="9" t="s">
        <v>55</v>
      </c>
      <c r="G32" s="9" t="s">
        <v>55</v>
      </c>
      <c r="H32" s="9" t="s">
        <v>55</v>
      </c>
    </row>
    <row r="33" spans="1:8" ht="25" customHeight="1" x14ac:dyDescent="0.15">
      <c r="A33" s="7" t="s">
        <v>111</v>
      </c>
      <c r="B33" s="6" t="s">
        <v>112</v>
      </c>
      <c r="C33" s="6" t="s">
        <v>95</v>
      </c>
      <c r="D33" s="6" t="s">
        <v>66</v>
      </c>
      <c r="E33" s="9" t="s">
        <v>55</v>
      </c>
      <c r="F33" s="9" t="s">
        <v>55</v>
      </c>
      <c r="G33" s="9" t="s">
        <v>55</v>
      </c>
      <c r="H33" s="9" t="s">
        <v>55</v>
      </c>
    </row>
    <row r="34" spans="1:8" ht="25" customHeight="1" x14ac:dyDescent="0.15">
      <c r="A34" s="7" t="s">
        <v>113</v>
      </c>
      <c r="B34" s="6" t="s">
        <v>114</v>
      </c>
      <c r="C34" s="6" t="s">
        <v>95</v>
      </c>
      <c r="D34" s="6" t="s">
        <v>66</v>
      </c>
      <c r="E34" s="9" t="s">
        <v>55</v>
      </c>
      <c r="F34" s="9" t="s">
        <v>55</v>
      </c>
      <c r="G34" s="9" t="s">
        <v>55</v>
      </c>
      <c r="H34" s="9" t="s">
        <v>55</v>
      </c>
    </row>
    <row r="35" spans="1:8" ht="25" customHeight="1" x14ac:dyDescent="0.15">
      <c r="A35" s="7" t="s">
        <v>115</v>
      </c>
      <c r="B35" s="6" t="s">
        <v>116</v>
      </c>
      <c r="C35" s="6" t="s">
        <v>95</v>
      </c>
      <c r="D35" s="6" t="s">
        <v>58</v>
      </c>
      <c r="E35" s="9">
        <v>0</v>
      </c>
      <c r="F35" s="9">
        <v>0</v>
      </c>
      <c r="G35" s="9">
        <v>0</v>
      </c>
      <c r="H35" s="9" t="s">
        <v>55</v>
      </c>
    </row>
    <row r="36" spans="1:8" ht="38" customHeight="1" x14ac:dyDescent="0.15">
      <c r="A36" s="7" t="s">
        <v>117</v>
      </c>
      <c r="B36" s="6" t="s">
        <v>118</v>
      </c>
      <c r="C36" s="6" t="s">
        <v>95</v>
      </c>
      <c r="D36" s="6" t="s">
        <v>58</v>
      </c>
      <c r="E36" s="9">
        <v>0</v>
      </c>
      <c r="F36" s="9">
        <v>0</v>
      </c>
      <c r="G36" s="9">
        <v>0</v>
      </c>
      <c r="H36" s="9" t="s">
        <v>55</v>
      </c>
    </row>
    <row r="37" spans="1:8" ht="25" customHeight="1" x14ac:dyDescent="0.15">
      <c r="A37" s="7" t="s">
        <v>119</v>
      </c>
      <c r="B37" s="6" t="s">
        <v>120</v>
      </c>
      <c r="C37" s="6" t="s">
        <v>95</v>
      </c>
      <c r="D37" s="6" t="s">
        <v>58</v>
      </c>
      <c r="E37" s="9">
        <v>0</v>
      </c>
      <c r="F37" s="9">
        <v>0</v>
      </c>
      <c r="G37" s="9">
        <v>0</v>
      </c>
      <c r="H37" s="9" t="s">
        <v>55</v>
      </c>
    </row>
    <row r="38" spans="1:8" ht="25" customHeight="1" x14ac:dyDescent="0.15">
      <c r="A38" s="7" t="s">
        <v>121</v>
      </c>
      <c r="B38" s="6" t="s">
        <v>122</v>
      </c>
      <c r="C38" s="6" t="s">
        <v>95</v>
      </c>
      <c r="D38" s="6" t="s">
        <v>58</v>
      </c>
      <c r="E38" s="9">
        <v>0</v>
      </c>
      <c r="F38" s="9">
        <v>0</v>
      </c>
      <c r="G38" s="9">
        <v>0</v>
      </c>
      <c r="H38" s="9" t="s">
        <v>55</v>
      </c>
    </row>
    <row r="39" spans="1:8" ht="25" customHeight="1" x14ac:dyDescent="0.15">
      <c r="A39" s="7" t="s">
        <v>123</v>
      </c>
      <c r="B39" s="6" t="s">
        <v>124</v>
      </c>
      <c r="C39" s="6" t="s">
        <v>95</v>
      </c>
      <c r="D39" s="6" t="s">
        <v>58</v>
      </c>
      <c r="E39" s="9">
        <v>0</v>
      </c>
      <c r="F39" s="9">
        <v>0</v>
      </c>
      <c r="G39" s="9">
        <v>0</v>
      </c>
      <c r="H39" s="9" t="s">
        <v>55</v>
      </c>
    </row>
    <row r="40" spans="1:8" ht="25" customHeight="1" x14ac:dyDescent="0.15">
      <c r="A40" s="7" t="s">
        <v>125</v>
      </c>
      <c r="B40" s="6" t="s">
        <v>126</v>
      </c>
      <c r="C40" s="6" t="s">
        <v>127</v>
      </c>
      <c r="D40" s="6" t="s">
        <v>54</v>
      </c>
      <c r="E40" s="9">
        <v>0</v>
      </c>
      <c r="F40" s="9">
        <v>0</v>
      </c>
      <c r="G40" s="9">
        <v>0</v>
      </c>
      <c r="H40" s="9" t="s">
        <v>55</v>
      </c>
    </row>
    <row r="41" spans="1:8" ht="25" customHeight="1" x14ac:dyDescent="0.15">
      <c r="A41" s="7" t="s">
        <v>128</v>
      </c>
      <c r="B41" s="6" t="s">
        <v>129</v>
      </c>
      <c r="C41" s="6"/>
      <c r="D41" s="6"/>
      <c r="E41" s="9">
        <v>0</v>
      </c>
      <c r="F41" s="9">
        <v>0</v>
      </c>
      <c r="G41" s="9">
        <v>0</v>
      </c>
      <c r="H41" s="9" t="s">
        <v>55</v>
      </c>
    </row>
    <row r="42" spans="1:8" ht="25" customHeight="1" x14ac:dyDescent="0.15">
      <c r="A42" s="7" t="s">
        <v>130</v>
      </c>
      <c r="B42" s="6" t="s">
        <v>131</v>
      </c>
      <c r="C42" s="6" t="s">
        <v>54</v>
      </c>
      <c r="D42" s="6"/>
      <c r="E42" s="9">
        <v>0</v>
      </c>
      <c r="F42" s="9">
        <v>0</v>
      </c>
      <c r="G42" s="9">
        <v>0</v>
      </c>
      <c r="H42" s="9" t="s">
        <v>55</v>
      </c>
    </row>
    <row r="43" spans="1:8" ht="63" customHeight="1" x14ac:dyDescent="0.15">
      <c r="A43" s="7" t="s">
        <v>132</v>
      </c>
      <c r="B43" s="6" t="s">
        <v>133</v>
      </c>
      <c r="C43" s="6" t="s">
        <v>134</v>
      </c>
      <c r="D43" s="6" t="s">
        <v>54</v>
      </c>
      <c r="E43" s="9">
        <v>0</v>
      </c>
      <c r="F43" s="9">
        <v>0</v>
      </c>
      <c r="G43" s="9">
        <v>0</v>
      </c>
      <c r="H43" s="9" t="s">
        <v>55</v>
      </c>
    </row>
    <row r="44" spans="1:8" ht="25" customHeight="1" x14ac:dyDescent="0.15">
      <c r="A44" s="7" t="s">
        <v>135</v>
      </c>
      <c r="B44" s="6" t="s">
        <v>136</v>
      </c>
      <c r="C44" s="6" t="s">
        <v>54</v>
      </c>
      <c r="D44" s="6"/>
      <c r="E44" s="9">
        <v>69280562.540000007</v>
      </c>
      <c r="F44" s="9">
        <v>65399205.939999998</v>
      </c>
      <c r="G44" s="9">
        <v>65424230.899999999</v>
      </c>
      <c r="H44" s="9" t="s">
        <v>55</v>
      </c>
    </row>
    <row r="45" spans="1:8" ht="25" customHeight="1" x14ac:dyDescent="0.15">
      <c r="A45" s="7" t="s">
        <v>137</v>
      </c>
      <c r="B45" s="6" t="s">
        <v>138</v>
      </c>
      <c r="C45" s="6" t="s">
        <v>54</v>
      </c>
      <c r="D45" s="6"/>
      <c r="E45" s="9">
        <v>4002183.9</v>
      </c>
      <c r="F45" s="9">
        <v>0</v>
      </c>
      <c r="G45" s="9">
        <v>0</v>
      </c>
      <c r="H45" s="9" t="s">
        <v>55</v>
      </c>
    </row>
    <row r="46" spans="1:8" ht="25" customHeight="1" x14ac:dyDescent="0.15">
      <c r="A46" s="7" t="s">
        <v>56</v>
      </c>
      <c r="B46" s="6" t="s">
        <v>139</v>
      </c>
      <c r="C46" s="6" t="s">
        <v>54</v>
      </c>
      <c r="D46" s="6" t="s">
        <v>58</v>
      </c>
      <c r="E46" s="9">
        <v>3125226.03</v>
      </c>
      <c r="F46" s="9">
        <v>0</v>
      </c>
      <c r="G46" s="9">
        <v>0</v>
      </c>
      <c r="H46" s="9" t="s">
        <v>55</v>
      </c>
    </row>
    <row r="47" spans="1:8" ht="25" customHeight="1" x14ac:dyDescent="0.15">
      <c r="A47" s="7" t="s">
        <v>59</v>
      </c>
      <c r="B47" s="6" t="s">
        <v>140</v>
      </c>
      <c r="C47" s="6" t="s">
        <v>54</v>
      </c>
      <c r="D47" s="6" t="s">
        <v>61</v>
      </c>
      <c r="E47" s="9">
        <v>876957.87</v>
      </c>
      <c r="F47" s="9">
        <v>0</v>
      </c>
      <c r="G47" s="9">
        <v>0</v>
      </c>
      <c r="H47" s="9" t="s">
        <v>55</v>
      </c>
    </row>
    <row r="48" spans="1:8" ht="25" customHeight="1" x14ac:dyDescent="0.15">
      <c r="A48" s="7" t="s">
        <v>62</v>
      </c>
      <c r="B48" s="6" t="s">
        <v>141</v>
      </c>
      <c r="C48" s="6" t="s">
        <v>54</v>
      </c>
      <c r="D48" s="6" t="s">
        <v>61</v>
      </c>
      <c r="E48" s="9">
        <v>0</v>
      </c>
      <c r="F48" s="9">
        <v>0</v>
      </c>
      <c r="G48" s="9">
        <v>0</v>
      </c>
      <c r="H48" s="9" t="s">
        <v>55</v>
      </c>
    </row>
    <row r="49" spans="1:8" ht="25" customHeight="1" x14ac:dyDescent="0.15">
      <c r="A49" s="7" t="s">
        <v>64</v>
      </c>
      <c r="B49" s="6" t="s">
        <v>142</v>
      </c>
      <c r="C49" s="6" t="s">
        <v>54</v>
      </c>
      <c r="D49" s="6" t="s">
        <v>66</v>
      </c>
      <c r="E49" s="9">
        <v>0</v>
      </c>
      <c r="F49" s="9">
        <v>0</v>
      </c>
      <c r="G49" s="9">
        <v>0</v>
      </c>
      <c r="H49" s="9" t="s">
        <v>55</v>
      </c>
    </row>
    <row r="50" spans="1:8" ht="25" customHeight="1" x14ac:dyDescent="0.15">
      <c r="A50" s="7" t="s">
        <v>143</v>
      </c>
      <c r="B50" s="6" t="s">
        <v>144</v>
      </c>
      <c r="C50" s="6" t="s">
        <v>54</v>
      </c>
      <c r="D50" s="6"/>
      <c r="E50" s="9">
        <v>65278378.640000001</v>
      </c>
      <c r="F50" s="9">
        <v>65399205.939999998</v>
      </c>
      <c r="G50" s="9">
        <v>65424230.899999999</v>
      </c>
      <c r="H50" s="9" t="s">
        <v>55</v>
      </c>
    </row>
    <row r="51" spans="1:8" ht="25" customHeight="1" x14ac:dyDescent="0.15">
      <c r="A51" s="7" t="s">
        <v>56</v>
      </c>
      <c r="B51" s="6" t="s">
        <v>145</v>
      </c>
      <c r="C51" s="6" t="s">
        <v>54</v>
      </c>
      <c r="D51" s="6" t="s">
        <v>58</v>
      </c>
      <c r="E51" s="9">
        <v>9357553</v>
      </c>
      <c r="F51" s="9">
        <v>11268043.710000001</v>
      </c>
      <c r="G51" s="9">
        <v>11268043.710000001</v>
      </c>
      <c r="H51" s="9" t="s">
        <v>55</v>
      </c>
    </row>
    <row r="52" spans="1:8" ht="25" customHeight="1" x14ac:dyDescent="0.15">
      <c r="A52" s="7" t="s">
        <v>59</v>
      </c>
      <c r="B52" s="6" t="s">
        <v>146</v>
      </c>
      <c r="C52" s="6" t="s">
        <v>54</v>
      </c>
      <c r="D52" s="6" t="s">
        <v>61</v>
      </c>
      <c r="E52" s="9">
        <v>55870012.240000002</v>
      </c>
      <c r="F52" s="9">
        <v>54131162.229999997</v>
      </c>
      <c r="G52" s="9">
        <v>54156187.189999998</v>
      </c>
      <c r="H52" s="9" t="s">
        <v>55</v>
      </c>
    </row>
    <row r="53" spans="1:8" ht="25" customHeight="1" x14ac:dyDescent="0.15">
      <c r="A53" s="7" t="s">
        <v>62</v>
      </c>
      <c r="B53" s="6" t="s">
        <v>147</v>
      </c>
      <c r="C53" s="6" t="s">
        <v>54</v>
      </c>
      <c r="D53" s="6" t="s">
        <v>61</v>
      </c>
      <c r="E53" s="9">
        <v>31596800</v>
      </c>
      <c r="F53" s="9">
        <v>29531800</v>
      </c>
      <c r="G53" s="9">
        <v>29531800</v>
      </c>
      <c r="H53" s="9" t="s">
        <v>55</v>
      </c>
    </row>
    <row r="54" spans="1:8" ht="25" customHeight="1" x14ac:dyDescent="0.15">
      <c r="A54" s="7" t="s">
        <v>148</v>
      </c>
      <c r="B54" s="6" t="s">
        <v>149</v>
      </c>
      <c r="C54" s="6" t="s">
        <v>54</v>
      </c>
      <c r="D54" s="6" t="s">
        <v>66</v>
      </c>
      <c r="E54" s="9">
        <v>50813.4</v>
      </c>
      <c r="F54" s="9">
        <v>0</v>
      </c>
      <c r="G54" s="9">
        <v>0</v>
      </c>
      <c r="H54" s="9" t="s">
        <v>55</v>
      </c>
    </row>
    <row r="55" spans="1:8" ht="38" customHeight="1" x14ac:dyDescent="0.15">
      <c r="A55" s="7" t="s">
        <v>150</v>
      </c>
      <c r="B55" s="6" t="s">
        <v>151</v>
      </c>
      <c r="C55" s="6" t="s">
        <v>54</v>
      </c>
      <c r="D55" s="6"/>
      <c r="E55" s="9">
        <v>50349909.850000001</v>
      </c>
      <c r="F55" s="9">
        <v>47582451.240000002</v>
      </c>
      <c r="G55" s="9">
        <v>47607476.200000003</v>
      </c>
      <c r="H55" s="9" t="s">
        <v>55</v>
      </c>
    </row>
    <row r="56" spans="1:8" ht="38" customHeight="1" x14ac:dyDescent="0.15">
      <c r="A56" s="7" t="s">
        <v>152</v>
      </c>
      <c r="B56" s="6" t="s">
        <v>153</v>
      </c>
      <c r="C56" s="6" t="s">
        <v>154</v>
      </c>
      <c r="D56" s="6" t="s">
        <v>54</v>
      </c>
      <c r="E56" s="9">
        <v>38668826.759999998</v>
      </c>
      <c r="F56" s="9">
        <v>36572409.840000004</v>
      </c>
      <c r="G56" s="9">
        <v>36597434.799999997</v>
      </c>
      <c r="H56" s="9" t="s">
        <v>55</v>
      </c>
    </row>
    <row r="57" spans="1:8" ht="25" customHeight="1" x14ac:dyDescent="0.15">
      <c r="A57" s="7" t="s">
        <v>155</v>
      </c>
      <c r="B57" s="6" t="s">
        <v>156</v>
      </c>
      <c r="C57" s="6" t="s">
        <v>154</v>
      </c>
      <c r="D57" s="6" t="s">
        <v>58</v>
      </c>
      <c r="E57" s="9">
        <v>924827.53</v>
      </c>
      <c r="F57" s="9">
        <v>862500</v>
      </c>
      <c r="G57" s="9">
        <v>862500</v>
      </c>
      <c r="H57" s="9" t="s">
        <v>55</v>
      </c>
    </row>
    <row r="58" spans="1:8" ht="38" customHeight="1" x14ac:dyDescent="0.15">
      <c r="A58" s="7" t="s">
        <v>157</v>
      </c>
      <c r="B58" s="6" t="s">
        <v>158</v>
      </c>
      <c r="C58" s="6" t="s">
        <v>154</v>
      </c>
      <c r="D58" s="6" t="s">
        <v>58</v>
      </c>
      <c r="E58" s="9">
        <v>0</v>
      </c>
      <c r="F58" s="9">
        <v>0</v>
      </c>
      <c r="G58" s="9">
        <v>0</v>
      </c>
      <c r="H58" s="9" t="s">
        <v>55</v>
      </c>
    </row>
    <row r="59" spans="1:8" ht="38" customHeight="1" x14ac:dyDescent="0.15">
      <c r="A59" s="7" t="s">
        <v>159</v>
      </c>
      <c r="B59" s="6" t="s">
        <v>160</v>
      </c>
      <c r="C59" s="6" t="s">
        <v>154</v>
      </c>
      <c r="D59" s="6" t="s">
        <v>58</v>
      </c>
      <c r="E59" s="9">
        <v>0</v>
      </c>
      <c r="F59" s="9">
        <v>0</v>
      </c>
      <c r="G59" s="9">
        <v>0</v>
      </c>
      <c r="H59" s="9" t="s">
        <v>55</v>
      </c>
    </row>
    <row r="60" spans="1:8" ht="25" customHeight="1" x14ac:dyDescent="0.15">
      <c r="A60" s="7" t="s">
        <v>119</v>
      </c>
      <c r="B60" s="6" t="s">
        <v>161</v>
      </c>
      <c r="C60" s="6" t="s">
        <v>154</v>
      </c>
      <c r="D60" s="6" t="s">
        <v>58</v>
      </c>
      <c r="E60" s="9">
        <v>0</v>
      </c>
      <c r="F60" s="9">
        <v>0</v>
      </c>
      <c r="G60" s="9">
        <v>0</v>
      </c>
      <c r="H60" s="9" t="s">
        <v>55</v>
      </c>
    </row>
    <row r="61" spans="1:8" ht="25" customHeight="1" x14ac:dyDescent="0.15">
      <c r="A61" s="7" t="s">
        <v>121</v>
      </c>
      <c r="B61" s="6" t="s">
        <v>162</v>
      </c>
      <c r="C61" s="6" t="s">
        <v>154</v>
      </c>
      <c r="D61" s="6" t="s">
        <v>58</v>
      </c>
      <c r="E61" s="9">
        <v>0</v>
      </c>
      <c r="F61" s="9">
        <v>0</v>
      </c>
      <c r="G61" s="9">
        <v>0</v>
      </c>
      <c r="H61" s="9" t="s">
        <v>55</v>
      </c>
    </row>
    <row r="62" spans="1:8" ht="25" customHeight="1" x14ac:dyDescent="0.15">
      <c r="A62" s="7" t="s">
        <v>59</v>
      </c>
      <c r="B62" s="6" t="s">
        <v>163</v>
      </c>
      <c r="C62" s="6" t="s">
        <v>154</v>
      </c>
      <c r="D62" s="6" t="s">
        <v>61</v>
      </c>
      <c r="E62" s="9">
        <v>37743999.229999997</v>
      </c>
      <c r="F62" s="9">
        <v>35709909.840000004</v>
      </c>
      <c r="G62" s="9">
        <v>35734934.799999997</v>
      </c>
      <c r="H62" s="9" t="s">
        <v>55</v>
      </c>
    </row>
    <row r="63" spans="1:8" ht="25" customHeight="1" x14ac:dyDescent="0.15">
      <c r="A63" s="7" t="s">
        <v>164</v>
      </c>
      <c r="B63" s="6" t="s">
        <v>165</v>
      </c>
      <c r="C63" s="6" t="s">
        <v>154</v>
      </c>
      <c r="D63" s="6" t="s">
        <v>61</v>
      </c>
      <c r="E63" s="9">
        <v>23695743.34</v>
      </c>
      <c r="F63" s="9">
        <v>22156112</v>
      </c>
      <c r="G63" s="9">
        <v>22156112</v>
      </c>
      <c r="H63" s="9" t="s">
        <v>55</v>
      </c>
    </row>
    <row r="64" spans="1:8" ht="38" customHeight="1" x14ac:dyDescent="0.15">
      <c r="A64" s="7" t="s">
        <v>166</v>
      </c>
      <c r="B64" s="6" t="s">
        <v>165</v>
      </c>
      <c r="C64" s="6" t="s">
        <v>154</v>
      </c>
      <c r="D64" s="6" t="s">
        <v>61</v>
      </c>
      <c r="E64" s="9">
        <v>23695743.34</v>
      </c>
      <c r="F64" s="9">
        <v>22156112</v>
      </c>
      <c r="G64" s="9">
        <v>22156112</v>
      </c>
      <c r="H64" s="9" t="s">
        <v>55</v>
      </c>
    </row>
    <row r="65" spans="1:8" ht="38" customHeight="1" x14ac:dyDescent="0.15">
      <c r="A65" s="7" t="s">
        <v>167</v>
      </c>
      <c r="B65" s="6" t="s">
        <v>168</v>
      </c>
      <c r="C65" s="6" t="s">
        <v>154</v>
      </c>
      <c r="D65" s="6" t="s">
        <v>61</v>
      </c>
      <c r="E65" s="9">
        <v>0</v>
      </c>
      <c r="F65" s="9">
        <v>0</v>
      </c>
      <c r="G65" s="9">
        <v>0</v>
      </c>
      <c r="H65" s="9" t="s">
        <v>55</v>
      </c>
    </row>
    <row r="66" spans="1:8" ht="25" customHeight="1" x14ac:dyDescent="0.15">
      <c r="A66" s="7" t="s">
        <v>169</v>
      </c>
      <c r="B66" s="6" t="s">
        <v>170</v>
      </c>
      <c r="C66" s="6" t="s">
        <v>154</v>
      </c>
      <c r="D66" s="6" t="s">
        <v>61</v>
      </c>
      <c r="E66" s="9">
        <v>0</v>
      </c>
      <c r="F66" s="9">
        <v>0</v>
      </c>
      <c r="G66" s="9">
        <v>0</v>
      </c>
      <c r="H66" s="9" t="s">
        <v>55</v>
      </c>
    </row>
    <row r="67" spans="1:8" ht="25" customHeight="1" x14ac:dyDescent="0.15">
      <c r="A67" s="7" t="s">
        <v>171</v>
      </c>
      <c r="B67" s="6" t="s">
        <v>172</v>
      </c>
      <c r="C67" s="6" t="s">
        <v>154</v>
      </c>
      <c r="D67" s="6" t="s">
        <v>61</v>
      </c>
      <c r="E67" s="9">
        <v>0</v>
      </c>
      <c r="F67" s="9">
        <v>0</v>
      </c>
      <c r="G67" s="9">
        <v>0</v>
      </c>
      <c r="H67" s="9" t="s">
        <v>55</v>
      </c>
    </row>
    <row r="68" spans="1:8" ht="25" customHeight="1" x14ac:dyDescent="0.15">
      <c r="A68" s="7" t="s">
        <v>173</v>
      </c>
      <c r="B68" s="6" t="s">
        <v>174</v>
      </c>
      <c r="C68" s="6" t="s">
        <v>154</v>
      </c>
      <c r="D68" s="6" t="s">
        <v>61</v>
      </c>
      <c r="E68" s="9">
        <v>0</v>
      </c>
      <c r="F68" s="9">
        <v>0</v>
      </c>
      <c r="G68" s="9">
        <v>0</v>
      </c>
      <c r="H68" s="9" t="s">
        <v>55</v>
      </c>
    </row>
    <row r="69" spans="1:8" ht="50" customHeight="1" x14ac:dyDescent="0.15">
      <c r="A69" s="7" t="s">
        <v>175</v>
      </c>
      <c r="B69" s="6" t="s">
        <v>176</v>
      </c>
      <c r="C69" s="6" t="s">
        <v>154</v>
      </c>
      <c r="D69" s="6" t="s">
        <v>61</v>
      </c>
      <c r="E69" s="9">
        <v>6343327</v>
      </c>
      <c r="F69" s="9">
        <v>6418991.8399999999</v>
      </c>
      <c r="G69" s="9">
        <v>6444016.7999999998</v>
      </c>
      <c r="H69" s="9" t="s">
        <v>55</v>
      </c>
    </row>
    <row r="70" spans="1:8" ht="38" customHeight="1" x14ac:dyDescent="0.15">
      <c r="A70" s="7" t="s">
        <v>177</v>
      </c>
      <c r="B70" s="6" t="s">
        <v>178</v>
      </c>
      <c r="C70" s="6" t="s">
        <v>154</v>
      </c>
      <c r="D70" s="6" t="s">
        <v>61</v>
      </c>
      <c r="E70" s="9">
        <v>0</v>
      </c>
      <c r="F70" s="9">
        <v>0</v>
      </c>
      <c r="G70" s="9">
        <v>0</v>
      </c>
      <c r="H70" s="9" t="s">
        <v>55</v>
      </c>
    </row>
    <row r="71" spans="1:8" ht="25" customHeight="1" x14ac:dyDescent="0.15">
      <c r="A71" s="7" t="s">
        <v>179</v>
      </c>
      <c r="B71" s="6" t="s">
        <v>180</v>
      </c>
      <c r="C71" s="6" t="s">
        <v>154</v>
      </c>
      <c r="D71" s="6" t="s">
        <v>61</v>
      </c>
      <c r="E71" s="9">
        <v>0</v>
      </c>
      <c r="F71" s="9">
        <v>0</v>
      </c>
      <c r="G71" s="9">
        <v>0</v>
      </c>
      <c r="H71" s="9" t="s">
        <v>55</v>
      </c>
    </row>
    <row r="72" spans="1:8" ht="50" customHeight="1" x14ac:dyDescent="0.15">
      <c r="A72" s="7" t="s">
        <v>181</v>
      </c>
      <c r="B72" s="6" t="s">
        <v>182</v>
      </c>
      <c r="C72" s="6" t="s">
        <v>154</v>
      </c>
      <c r="D72" s="6" t="s">
        <v>61</v>
      </c>
      <c r="E72" s="9">
        <v>8228784.4100000001</v>
      </c>
      <c r="F72" s="9">
        <v>8304476.2400000002</v>
      </c>
      <c r="G72" s="9">
        <v>8329501.2000000002</v>
      </c>
      <c r="H72" s="9" t="s">
        <v>55</v>
      </c>
    </row>
    <row r="73" spans="1:8" ht="25" customHeight="1" x14ac:dyDescent="0.15">
      <c r="A73" s="7" t="s">
        <v>64</v>
      </c>
      <c r="B73" s="6" t="s">
        <v>183</v>
      </c>
      <c r="C73" s="6" t="s">
        <v>154</v>
      </c>
      <c r="D73" s="6" t="s">
        <v>66</v>
      </c>
      <c r="E73" s="9">
        <v>0</v>
      </c>
      <c r="F73" s="9">
        <v>0</v>
      </c>
      <c r="G73" s="9">
        <v>0</v>
      </c>
      <c r="H73" s="9" t="s">
        <v>55</v>
      </c>
    </row>
    <row r="74" spans="1:8" ht="25" customHeight="1" x14ac:dyDescent="0.15">
      <c r="A74" s="7" t="s">
        <v>137</v>
      </c>
      <c r="B74" s="6" t="s">
        <v>184</v>
      </c>
      <c r="C74" s="6" t="s">
        <v>154</v>
      </c>
      <c r="D74" s="6" t="s">
        <v>66</v>
      </c>
      <c r="E74" s="9">
        <v>0</v>
      </c>
      <c r="F74" s="9">
        <v>0</v>
      </c>
      <c r="G74" s="9">
        <v>0</v>
      </c>
      <c r="H74" s="9" t="s">
        <v>55</v>
      </c>
    </row>
    <row r="75" spans="1:8" ht="25" customHeight="1" x14ac:dyDescent="0.15">
      <c r="A75" s="7" t="s">
        <v>143</v>
      </c>
      <c r="B75" s="6" t="s">
        <v>185</v>
      </c>
      <c r="C75" s="6" t="s">
        <v>154</v>
      </c>
      <c r="D75" s="6" t="s">
        <v>66</v>
      </c>
      <c r="E75" s="9">
        <v>0</v>
      </c>
      <c r="F75" s="9">
        <v>0</v>
      </c>
      <c r="G75" s="9">
        <v>0</v>
      </c>
      <c r="H75" s="9" t="s">
        <v>55</v>
      </c>
    </row>
    <row r="76" spans="1:8" ht="38" customHeight="1" x14ac:dyDescent="0.15">
      <c r="A76" s="7" t="s">
        <v>186</v>
      </c>
      <c r="B76" s="6" t="s">
        <v>187</v>
      </c>
      <c r="C76" s="6" t="s">
        <v>154</v>
      </c>
      <c r="D76" s="6" t="s">
        <v>66</v>
      </c>
      <c r="E76" s="9">
        <v>0</v>
      </c>
      <c r="F76" s="9">
        <v>0</v>
      </c>
      <c r="G76" s="9">
        <v>0</v>
      </c>
      <c r="H76" s="9" t="s">
        <v>55</v>
      </c>
    </row>
    <row r="77" spans="1:8" ht="25" customHeight="1" x14ac:dyDescent="0.15">
      <c r="A77" s="7" t="s">
        <v>188</v>
      </c>
      <c r="B77" s="6" t="s">
        <v>189</v>
      </c>
      <c r="C77" s="6" t="s">
        <v>154</v>
      </c>
      <c r="D77" s="6" t="s">
        <v>66</v>
      </c>
      <c r="E77" s="9">
        <v>0</v>
      </c>
      <c r="F77" s="9">
        <v>0</v>
      </c>
      <c r="G77" s="9">
        <v>0</v>
      </c>
      <c r="H77" s="9" t="s">
        <v>55</v>
      </c>
    </row>
    <row r="78" spans="1:8" ht="25" customHeight="1" x14ac:dyDescent="0.15">
      <c r="A78" s="7" t="s">
        <v>169</v>
      </c>
      <c r="B78" s="6" t="s">
        <v>190</v>
      </c>
      <c r="C78" s="6" t="s">
        <v>154</v>
      </c>
      <c r="D78" s="6" t="s">
        <v>66</v>
      </c>
      <c r="E78" s="9">
        <v>0</v>
      </c>
      <c r="F78" s="9">
        <v>0</v>
      </c>
      <c r="G78" s="9">
        <v>0</v>
      </c>
      <c r="H78" s="9" t="s">
        <v>55</v>
      </c>
    </row>
    <row r="79" spans="1:8" ht="50" customHeight="1" x14ac:dyDescent="0.15">
      <c r="A79" s="7" t="s">
        <v>191</v>
      </c>
      <c r="B79" s="6" t="s">
        <v>192</v>
      </c>
      <c r="C79" s="6" t="s">
        <v>193</v>
      </c>
      <c r="D79" s="6" t="s">
        <v>54</v>
      </c>
      <c r="E79" s="9">
        <v>2400</v>
      </c>
      <c r="F79" s="9">
        <v>2400</v>
      </c>
      <c r="G79" s="9">
        <v>2400</v>
      </c>
      <c r="H79" s="9" t="s">
        <v>55</v>
      </c>
    </row>
    <row r="80" spans="1:8" ht="25" customHeight="1" x14ac:dyDescent="0.15">
      <c r="A80" s="7" t="s">
        <v>56</v>
      </c>
      <c r="B80" s="6" t="s">
        <v>194</v>
      </c>
      <c r="C80" s="6" t="s">
        <v>193</v>
      </c>
      <c r="D80" s="6" t="s">
        <v>58</v>
      </c>
      <c r="E80" s="9">
        <v>0</v>
      </c>
      <c r="F80" s="9">
        <v>0</v>
      </c>
      <c r="G80" s="9">
        <v>0</v>
      </c>
      <c r="H80" s="9" t="s">
        <v>55</v>
      </c>
    </row>
    <row r="81" spans="1:8" ht="25" customHeight="1" x14ac:dyDescent="0.15">
      <c r="A81" s="7" t="s">
        <v>59</v>
      </c>
      <c r="B81" s="6" t="s">
        <v>195</v>
      </c>
      <c r="C81" s="6" t="s">
        <v>193</v>
      </c>
      <c r="D81" s="6" t="s">
        <v>61</v>
      </c>
      <c r="E81" s="9">
        <v>2400</v>
      </c>
      <c r="F81" s="9">
        <v>2400</v>
      </c>
      <c r="G81" s="9">
        <v>2400</v>
      </c>
      <c r="H81" s="9" t="s">
        <v>55</v>
      </c>
    </row>
    <row r="82" spans="1:8" ht="25" customHeight="1" x14ac:dyDescent="0.15">
      <c r="A82" s="7" t="s">
        <v>62</v>
      </c>
      <c r="B82" s="6" t="s">
        <v>196</v>
      </c>
      <c r="C82" s="6" t="s">
        <v>193</v>
      </c>
      <c r="D82" s="6" t="s">
        <v>61</v>
      </c>
      <c r="E82" s="9" t="s">
        <v>55</v>
      </c>
      <c r="F82" s="9" t="s">
        <v>55</v>
      </c>
      <c r="G82" s="9" t="s">
        <v>55</v>
      </c>
      <c r="H82" s="9" t="s">
        <v>55</v>
      </c>
    </row>
    <row r="83" spans="1:8" ht="25" customHeight="1" x14ac:dyDescent="0.15">
      <c r="A83" s="7" t="s">
        <v>148</v>
      </c>
      <c r="B83" s="6" t="s">
        <v>197</v>
      </c>
      <c r="C83" s="6" t="s">
        <v>193</v>
      </c>
      <c r="D83" s="6" t="s">
        <v>66</v>
      </c>
      <c r="E83" s="9">
        <v>0</v>
      </c>
      <c r="F83" s="9">
        <v>0</v>
      </c>
      <c r="G83" s="9">
        <v>0</v>
      </c>
      <c r="H83" s="9" t="s">
        <v>55</v>
      </c>
    </row>
    <row r="84" spans="1:8" ht="50" customHeight="1" x14ac:dyDescent="0.15">
      <c r="A84" s="7" t="s">
        <v>198</v>
      </c>
      <c r="B84" s="6" t="s">
        <v>199</v>
      </c>
      <c r="C84" s="6" t="s">
        <v>200</v>
      </c>
      <c r="D84" s="6" t="s">
        <v>54</v>
      </c>
      <c r="E84" s="9">
        <v>0</v>
      </c>
      <c r="F84" s="9">
        <v>0</v>
      </c>
      <c r="G84" s="9">
        <v>0</v>
      </c>
      <c r="H84" s="9" t="s">
        <v>55</v>
      </c>
    </row>
    <row r="85" spans="1:8" ht="75" customHeight="1" x14ac:dyDescent="0.15">
      <c r="A85" s="7" t="s">
        <v>201</v>
      </c>
      <c r="B85" s="6" t="s">
        <v>202</v>
      </c>
      <c r="C85" s="6" t="s">
        <v>203</v>
      </c>
      <c r="D85" s="6" t="s">
        <v>54</v>
      </c>
      <c r="E85" s="9">
        <v>11678683.09</v>
      </c>
      <c r="F85" s="9">
        <v>11007641.4</v>
      </c>
      <c r="G85" s="9">
        <v>11007641.4</v>
      </c>
      <c r="H85" s="9" t="s">
        <v>55</v>
      </c>
    </row>
    <row r="86" spans="1:8" ht="38" customHeight="1" x14ac:dyDescent="0.15">
      <c r="A86" s="7" t="s">
        <v>204</v>
      </c>
      <c r="B86" s="6" t="s">
        <v>205</v>
      </c>
      <c r="C86" s="6" t="s">
        <v>203</v>
      </c>
      <c r="D86" s="6" t="s">
        <v>54</v>
      </c>
      <c r="E86" s="9">
        <v>11678683.09</v>
      </c>
      <c r="F86" s="9">
        <v>11007641.4</v>
      </c>
      <c r="G86" s="9">
        <v>11007641.4</v>
      </c>
      <c r="H86" s="9" t="s">
        <v>55</v>
      </c>
    </row>
    <row r="87" spans="1:8" ht="25" customHeight="1" x14ac:dyDescent="0.15">
      <c r="A87" s="7" t="s">
        <v>155</v>
      </c>
      <c r="B87" s="6" t="s">
        <v>206</v>
      </c>
      <c r="C87" s="6" t="s">
        <v>203</v>
      </c>
      <c r="D87" s="6" t="s">
        <v>58</v>
      </c>
      <c r="E87" s="9">
        <v>279297.90999999997</v>
      </c>
      <c r="F87" s="9">
        <v>260475</v>
      </c>
      <c r="G87" s="9">
        <v>260475</v>
      </c>
      <c r="H87" s="9" t="s">
        <v>55</v>
      </c>
    </row>
    <row r="88" spans="1:8" ht="38" customHeight="1" x14ac:dyDescent="0.15">
      <c r="A88" s="7" t="s">
        <v>207</v>
      </c>
      <c r="B88" s="6" t="s">
        <v>208</v>
      </c>
      <c r="C88" s="6" t="s">
        <v>203</v>
      </c>
      <c r="D88" s="6" t="s">
        <v>58</v>
      </c>
      <c r="E88" s="9">
        <v>0</v>
      </c>
      <c r="F88" s="9">
        <v>0</v>
      </c>
      <c r="G88" s="9">
        <v>0</v>
      </c>
      <c r="H88" s="9" t="s">
        <v>55</v>
      </c>
    </row>
    <row r="89" spans="1:8" ht="38" customHeight="1" x14ac:dyDescent="0.15">
      <c r="A89" s="7" t="s">
        <v>117</v>
      </c>
      <c r="B89" s="6" t="s">
        <v>209</v>
      </c>
      <c r="C89" s="6" t="s">
        <v>203</v>
      </c>
      <c r="D89" s="6" t="s">
        <v>58</v>
      </c>
      <c r="E89" s="9">
        <v>0</v>
      </c>
      <c r="F89" s="9">
        <v>0</v>
      </c>
      <c r="G89" s="9">
        <v>0</v>
      </c>
      <c r="H89" s="9" t="s">
        <v>55</v>
      </c>
    </row>
    <row r="90" spans="1:8" ht="25" customHeight="1" x14ac:dyDescent="0.15">
      <c r="A90" s="7" t="s">
        <v>119</v>
      </c>
      <c r="B90" s="6" t="s">
        <v>210</v>
      </c>
      <c r="C90" s="6" t="s">
        <v>203</v>
      </c>
      <c r="D90" s="6" t="s">
        <v>58</v>
      </c>
      <c r="E90" s="9">
        <v>0</v>
      </c>
      <c r="F90" s="9">
        <v>0</v>
      </c>
      <c r="G90" s="9">
        <v>0</v>
      </c>
      <c r="H90" s="9" t="s">
        <v>55</v>
      </c>
    </row>
    <row r="91" spans="1:8" ht="25" customHeight="1" x14ac:dyDescent="0.15">
      <c r="A91" s="7" t="s">
        <v>121</v>
      </c>
      <c r="B91" s="6" t="s">
        <v>211</v>
      </c>
      <c r="C91" s="6" t="s">
        <v>203</v>
      </c>
      <c r="D91" s="6" t="s">
        <v>58</v>
      </c>
      <c r="E91" s="9">
        <v>0</v>
      </c>
      <c r="F91" s="9">
        <v>0</v>
      </c>
      <c r="G91" s="9">
        <v>0</v>
      </c>
      <c r="H91" s="9" t="s">
        <v>55</v>
      </c>
    </row>
    <row r="92" spans="1:8" ht="25" customHeight="1" x14ac:dyDescent="0.15">
      <c r="A92" s="7" t="s">
        <v>59</v>
      </c>
      <c r="B92" s="6" t="s">
        <v>212</v>
      </c>
      <c r="C92" s="6" t="s">
        <v>203</v>
      </c>
      <c r="D92" s="6" t="s">
        <v>61</v>
      </c>
      <c r="E92" s="9">
        <v>11399385.18</v>
      </c>
      <c r="F92" s="9">
        <v>10747166.4</v>
      </c>
      <c r="G92" s="9">
        <v>10747166.4</v>
      </c>
      <c r="H92" s="9" t="s">
        <v>55</v>
      </c>
    </row>
    <row r="93" spans="1:8" ht="25" customHeight="1" x14ac:dyDescent="0.15">
      <c r="A93" s="7" t="s">
        <v>62</v>
      </c>
      <c r="B93" s="6" t="s">
        <v>213</v>
      </c>
      <c r="C93" s="6" t="s">
        <v>203</v>
      </c>
      <c r="D93" s="6" t="s">
        <v>61</v>
      </c>
      <c r="E93" s="9">
        <v>7244056.6600000001</v>
      </c>
      <c r="F93" s="9">
        <v>6718688</v>
      </c>
      <c r="G93" s="9">
        <v>6718688</v>
      </c>
      <c r="H93" s="9" t="s">
        <v>55</v>
      </c>
    </row>
    <row r="94" spans="1:8" ht="38" customHeight="1" x14ac:dyDescent="0.15">
      <c r="A94" s="7" t="s">
        <v>214</v>
      </c>
      <c r="B94" s="6" t="s">
        <v>213</v>
      </c>
      <c r="C94" s="6" t="s">
        <v>203</v>
      </c>
      <c r="D94" s="6" t="s">
        <v>61</v>
      </c>
      <c r="E94" s="9">
        <v>7244056.6600000001</v>
      </c>
      <c r="F94" s="9">
        <v>6718688</v>
      </c>
      <c r="G94" s="9">
        <v>6718688</v>
      </c>
      <c r="H94" s="9" t="s">
        <v>55</v>
      </c>
    </row>
    <row r="95" spans="1:8" ht="38" customHeight="1" x14ac:dyDescent="0.15">
      <c r="A95" s="7" t="s">
        <v>167</v>
      </c>
      <c r="B95" s="6" t="s">
        <v>215</v>
      </c>
      <c r="C95" s="6" t="s">
        <v>203</v>
      </c>
      <c r="D95" s="6" t="s">
        <v>61</v>
      </c>
      <c r="E95" s="9">
        <v>0</v>
      </c>
      <c r="F95" s="9">
        <v>0</v>
      </c>
      <c r="G95" s="9">
        <v>0</v>
      </c>
      <c r="H95" s="9" t="s">
        <v>55</v>
      </c>
    </row>
    <row r="96" spans="1:8" ht="25" customHeight="1" x14ac:dyDescent="0.15">
      <c r="A96" s="7" t="s">
        <v>169</v>
      </c>
      <c r="B96" s="6" t="s">
        <v>216</v>
      </c>
      <c r="C96" s="6" t="s">
        <v>203</v>
      </c>
      <c r="D96" s="6" t="s">
        <v>61</v>
      </c>
      <c r="E96" s="9">
        <v>0</v>
      </c>
      <c r="F96" s="9">
        <v>0</v>
      </c>
      <c r="G96" s="9">
        <v>0</v>
      </c>
      <c r="H96" s="9" t="s">
        <v>55</v>
      </c>
    </row>
    <row r="97" spans="1:8" ht="25" customHeight="1" x14ac:dyDescent="0.15">
      <c r="A97" s="7" t="s">
        <v>171</v>
      </c>
      <c r="B97" s="6" t="s">
        <v>217</v>
      </c>
      <c r="C97" s="6" t="s">
        <v>203</v>
      </c>
      <c r="D97" s="6" t="s">
        <v>61</v>
      </c>
      <c r="E97" s="9">
        <v>0</v>
      </c>
      <c r="F97" s="9">
        <v>0</v>
      </c>
      <c r="G97" s="9">
        <v>0</v>
      </c>
      <c r="H97" s="9" t="s">
        <v>55</v>
      </c>
    </row>
    <row r="98" spans="1:8" ht="25" customHeight="1" x14ac:dyDescent="0.15">
      <c r="A98" s="7" t="s">
        <v>173</v>
      </c>
      <c r="B98" s="6" t="s">
        <v>218</v>
      </c>
      <c r="C98" s="6" t="s">
        <v>203</v>
      </c>
      <c r="D98" s="6" t="s">
        <v>61</v>
      </c>
      <c r="E98" s="9">
        <v>0</v>
      </c>
      <c r="F98" s="9">
        <v>0</v>
      </c>
      <c r="G98" s="9">
        <v>0</v>
      </c>
      <c r="H98" s="9" t="s">
        <v>55</v>
      </c>
    </row>
    <row r="99" spans="1:8" ht="50" customHeight="1" x14ac:dyDescent="0.15">
      <c r="A99" s="7" t="s">
        <v>175</v>
      </c>
      <c r="B99" s="6" t="s">
        <v>219</v>
      </c>
      <c r="C99" s="6" t="s">
        <v>203</v>
      </c>
      <c r="D99" s="6" t="s">
        <v>61</v>
      </c>
      <c r="E99" s="9">
        <v>1885457.41</v>
      </c>
      <c r="F99" s="9">
        <v>1885484.4</v>
      </c>
      <c r="G99" s="9">
        <v>1885484.4</v>
      </c>
      <c r="H99" s="9" t="s">
        <v>55</v>
      </c>
    </row>
    <row r="100" spans="1:8" ht="38" customHeight="1" x14ac:dyDescent="0.15">
      <c r="A100" s="7" t="s">
        <v>177</v>
      </c>
      <c r="B100" s="6" t="s">
        <v>220</v>
      </c>
      <c r="C100" s="6" t="s">
        <v>203</v>
      </c>
      <c r="D100" s="6" t="s">
        <v>61</v>
      </c>
      <c r="E100" s="9">
        <v>0</v>
      </c>
      <c r="F100" s="9">
        <v>0</v>
      </c>
      <c r="G100" s="9">
        <v>0</v>
      </c>
      <c r="H100" s="9" t="s">
        <v>55</v>
      </c>
    </row>
    <row r="101" spans="1:8" ht="50" customHeight="1" x14ac:dyDescent="0.15">
      <c r="A101" s="7" t="s">
        <v>221</v>
      </c>
      <c r="B101" s="6" t="s">
        <v>222</v>
      </c>
      <c r="C101" s="6" t="s">
        <v>203</v>
      </c>
      <c r="D101" s="6" t="s">
        <v>61</v>
      </c>
      <c r="E101" s="9">
        <v>0</v>
      </c>
      <c r="F101" s="9">
        <v>0</v>
      </c>
      <c r="G101" s="9">
        <v>0</v>
      </c>
      <c r="H101" s="9" t="s">
        <v>55</v>
      </c>
    </row>
    <row r="102" spans="1:8" ht="50" customHeight="1" x14ac:dyDescent="0.15">
      <c r="A102" s="7" t="s">
        <v>181</v>
      </c>
      <c r="B102" s="6" t="s">
        <v>223</v>
      </c>
      <c r="C102" s="6" t="s">
        <v>203</v>
      </c>
      <c r="D102" s="6" t="s">
        <v>61</v>
      </c>
      <c r="E102" s="9">
        <v>1885457.41</v>
      </c>
      <c r="F102" s="9">
        <v>1885484.4</v>
      </c>
      <c r="G102" s="9">
        <v>1885484.4</v>
      </c>
      <c r="H102" s="9" t="s">
        <v>55</v>
      </c>
    </row>
    <row r="103" spans="1:8" ht="25" customHeight="1" x14ac:dyDescent="0.15">
      <c r="A103" s="7" t="s">
        <v>64</v>
      </c>
      <c r="B103" s="6" t="s">
        <v>224</v>
      </c>
      <c r="C103" s="6" t="s">
        <v>203</v>
      </c>
      <c r="D103" s="6" t="s">
        <v>66</v>
      </c>
      <c r="E103" s="9">
        <v>0</v>
      </c>
      <c r="F103" s="9">
        <v>0</v>
      </c>
      <c r="G103" s="9">
        <v>0</v>
      </c>
      <c r="H103" s="9" t="s">
        <v>55</v>
      </c>
    </row>
    <row r="104" spans="1:8" ht="25" customHeight="1" x14ac:dyDescent="0.15">
      <c r="A104" s="7" t="s">
        <v>137</v>
      </c>
      <c r="B104" s="6" t="s">
        <v>225</v>
      </c>
      <c r="C104" s="6" t="s">
        <v>203</v>
      </c>
      <c r="D104" s="6" t="s">
        <v>66</v>
      </c>
      <c r="E104" s="9">
        <v>0</v>
      </c>
      <c r="F104" s="9">
        <v>0</v>
      </c>
      <c r="G104" s="9">
        <v>0</v>
      </c>
      <c r="H104" s="9" t="s">
        <v>55</v>
      </c>
    </row>
    <row r="105" spans="1:8" ht="25" customHeight="1" x14ac:dyDescent="0.15">
      <c r="A105" s="7" t="s">
        <v>143</v>
      </c>
      <c r="B105" s="6" t="s">
        <v>226</v>
      </c>
      <c r="C105" s="6" t="s">
        <v>203</v>
      </c>
      <c r="D105" s="6" t="s">
        <v>66</v>
      </c>
      <c r="E105" s="9">
        <v>0</v>
      </c>
      <c r="F105" s="9">
        <v>0</v>
      </c>
      <c r="G105" s="9">
        <v>0</v>
      </c>
      <c r="H105" s="9" t="s">
        <v>55</v>
      </c>
    </row>
    <row r="106" spans="1:8" ht="38" customHeight="1" x14ac:dyDescent="0.15">
      <c r="A106" s="7" t="s">
        <v>227</v>
      </c>
      <c r="B106" s="6" t="s">
        <v>228</v>
      </c>
      <c r="C106" s="6" t="s">
        <v>203</v>
      </c>
      <c r="D106" s="6" t="s">
        <v>66</v>
      </c>
      <c r="E106" s="9" t="s">
        <v>55</v>
      </c>
      <c r="F106" s="9" t="s">
        <v>55</v>
      </c>
      <c r="G106" s="9" t="s">
        <v>55</v>
      </c>
      <c r="H106" s="9" t="s">
        <v>55</v>
      </c>
    </row>
    <row r="107" spans="1:8" ht="25" customHeight="1" x14ac:dyDescent="0.15">
      <c r="A107" s="7" t="s">
        <v>188</v>
      </c>
      <c r="B107" s="6" t="s">
        <v>229</v>
      </c>
      <c r="C107" s="6" t="s">
        <v>203</v>
      </c>
      <c r="D107" s="6" t="s">
        <v>66</v>
      </c>
      <c r="E107" s="9">
        <v>0</v>
      </c>
      <c r="F107" s="9">
        <v>0</v>
      </c>
      <c r="G107" s="9">
        <v>0</v>
      </c>
      <c r="H107" s="9" t="s">
        <v>55</v>
      </c>
    </row>
    <row r="108" spans="1:8" ht="25" customHeight="1" x14ac:dyDescent="0.15">
      <c r="A108" s="7" t="s">
        <v>169</v>
      </c>
      <c r="B108" s="6" t="s">
        <v>230</v>
      </c>
      <c r="C108" s="6" t="s">
        <v>203</v>
      </c>
      <c r="D108" s="6" t="s">
        <v>66</v>
      </c>
      <c r="E108" s="9">
        <v>0</v>
      </c>
      <c r="F108" s="9">
        <v>0</v>
      </c>
      <c r="G108" s="9">
        <v>0</v>
      </c>
      <c r="H108" s="9" t="s">
        <v>55</v>
      </c>
    </row>
    <row r="109" spans="1:8" ht="25" customHeight="1" x14ac:dyDescent="0.15">
      <c r="A109" s="7" t="s">
        <v>231</v>
      </c>
      <c r="B109" s="6" t="s">
        <v>232</v>
      </c>
      <c r="C109" s="6" t="s">
        <v>203</v>
      </c>
      <c r="D109" s="6" t="s">
        <v>54</v>
      </c>
      <c r="E109" s="9">
        <v>0</v>
      </c>
      <c r="F109" s="9">
        <v>0</v>
      </c>
      <c r="G109" s="9">
        <v>0</v>
      </c>
      <c r="H109" s="9" t="s">
        <v>55</v>
      </c>
    </row>
    <row r="110" spans="1:8" ht="50" customHeight="1" x14ac:dyDescent="0.15">
      <c r="A110" s="7" t="s">
        <v>233</v>
      </c>
      <c r="B110" s="6" t="s">
        <v>234</v>
      </c>
      <c r="C110" s="6" t="s">
        <v>235</v>
      </c>
      <c r="D110" s="6" t="s">
        <v>54</v>
      </c>
      <c r="E110" s="9">
        <v>0</v>
      </c>
      <c r="F110" s="9">
        <v>0</v>
      </c>
      <c r="G110" s="9">
        <v>0</v>
      </c>
      <c r="H110" s="9" t="s">
        <v>55</v>
      </c>
    </row>
    <row r="111" spans="1:8" ht="50" customHeight="1" x14ac:dyDescent="0.15">
      <c r="A111" s="7" t="s">
        <v>236</v>
      </c>
      <c r="B111" s="6" t="s">
        <v>237</v>
      </c>
      <c r="C111" s="6" t="s">
        <v>238</v>
      </c>
      <c r="D111" s="6" t="s">
        <v>54</v>
      </c>
      <c r="E111" s="9">
        <v>0</v>
      </c>
      <c r="F111" s="9">
        <v>0</v>
      </c>
      <c r="G111" s="9">
        <v>0</v>
      </c>
      <c r="H111" s="9" t="s">
        <v>55</v>
      </c>
    </row>
    <row r="112" spans="1:8" ht="50" customHeight="1" x14ac:dyDescent="0.15">
      <c r="A112" s="7" t="s">
        <v>239</v>
      </c>
      <c r="B112" s="6" t="s">
        <v>240</v>
      </c>
      <c r="C112" s="6" t="s">
        <v>241</v>
      </c>
      <c r="D112" s="6" t="s">
        <v>54</v>
      </c>
      <c r="E112" s="9">
        <v>0</v>
      </c>
      <c r="F112" s="9">
        <v>0</v>
      </c>
      <c r="G112" s="9">
        <v>0</v>
      </c>
      <c r="H112" s="9" t="s">
        <v>55</v>
      </c>
    </row>
    <row r="113" spans="1:8" ht="75" customHeight="1" x14ac:dyDescent="0.15">
      <c r="A113" s="7" t="s">
        <v>242</v>
      </c>
      <c r="B113" s="6" t="s">
        <v>243</v>
      </c>
      <c r="C113" s="6" t="s">
        <v>244</v>
      </c>
      <c r="D113" s="6" t="s">
        <v>54</v>
      </c>
      <c r="E113" s="9">
        <v>0</v>
      </c>
      <c r="F113" s="9">
        <v>0</v>
      </c>
      <c r="G113" s="9">
        <v>0</v>
      </c>
      <c r="H113" s="9" t="s">
        <v>55</v>
      </c>
    </row>
    <row r="114" spans="1:8" ht="38" customHeight="1" x14ac:dyDescent="0.15">
      <c r="A114" s="7" t="s">
        <v>245</v>
      </c>
      <c r="B114" s="6" t="s">
        <v>246</v>
      </c>
      <c r="C114" s="6" t="s">
        <v>244</v>
      </c>
      <c r="D114" s="6" t="s">
        <v>54</v>
      </c>
      <c r="E114" s="9">
        <v>0</v>
      </c>
      <c r="F114" s="9">
        <v>0</v>
      </c>
      <c r="G114" s="9">
        <v>0</v>
      </c>
      <c r="H114" s="9" t="s">
        <v>55</v>
      </c>
    </row>
    <row r="115" spans="1:8" ht="25" customHeight="1" x14ac:dyDescent="0.15">
      <c r="A115" s="7" t="s">
        <v>247</v>
      </c>
      <c r="B115" s="6" t="s">
        <v>248</v>
      </c>
      <c r="C115" s="6" t="s">
        <v>249</v>
      </c>
      <c r="D115" s="6" t="s">
        <v>54</v>
      </c>
      <c r="E115" s="9">
        <v>0</v>
      </c>
      <c r="F115" s="9">
        <v>0</v>
      </c>
      <c r="G115" s="9">
        <v>0</v>
      </c>
      <c r="H115" s="9" t="s">
        <v>55</v>
      </c>
    </row>
    <row r="116" spans="1:8" ht="63" customHeight="1" x14ac:dyDescent="0.15">
      <c r="A116" s="7" t="s">
        <v>250</v>
      </c>
      <c r="B116" s="6" t="s">
        <v>251</v>
      </c>
      <c r="C116" s="6" t="s">
        <v>252</v>
      </c>
      <c r="D116" s="6" t="s">
        <v>54</v>
      </c>
      <c r="E116" s="9">
        <v>0</v>
      </c>
      <c r="F116" s="9">
        <v>0</v>
      </c>
      <c r="G116" s="9">
        <v>0</v>
      </c>
      <c r="H116" s="9" t="s">
        <v>55</v>
      </c>
    </row>
    <row r="117" spans="1:8" ht="63" customHeight="1" x14ac:dyDescent="0.15">
      <c r="A117" s="7" t="s">
        <v>253</v>
      </c>
      <c r="B117" s="6" t="s">
        <v>254</v>
      </c>
      <c r="C117" s="6" t="s">
        <v>255</v>
      </c>
      <c r="D117" s="6" t="s">
        <v>54</v>
      </c>
      <c r="E117" s="9">
        <v>0</v>
      </c>
      <c r="F117" s="9">
        <v>0</v>
      </c>
      <c r="G117" s="9">
        <v>0</v>
      </c>
      <c r="H117" s="9" t="s">
        <v>55</v>
      </c>
    </row>
    <row r="118" spans="1:8" ht="25" customHeight="1" x14ac:dyDescent="0.15">
      <c r="A118" s="7" t="s">
        <v>56</v>
      </c>
      <c r="B118" s="6" t="s">
        <v>256</v>
      </c>
      <c r="C118" s="6" t="s">
        <v>255</v>
      </c>
      <c r="D118" s="6" t="s">
        <v>58</v>
      </c>
      <c r="E118" s="9">
        <v>0</v>
      </c>
      <c r="F118" s="9">
        <v>0</v>
      </c>
      <c r="G118" s="9">
        <v>0</v>
      </c>
      <c r="H118" s="9" t="s">
        <v>55</v>
      </c>
    </row>
    <row r="119" spans="1:8" ht="25" customHeight="1" x14ac:dyDescent="0.15">
      <c r="A119" s="7" t="s">
        <v>59</v>
      </c>
      <c r="B119" s="6" t="s">
        <v>257</v>
      </c>
      <c r="C119" s="6" t="s">
        <v>255</v>
      </c>
      <c r="D119" s="6" t="s">
        <v>61</v>
      </c>
      <c r="E119" s="9">
        <v>0</v>
      </c>
      <c r="F119" s="9">
        <v>0</v>
      </c>
      <c r="G119" s="9">
        <v>0</v>
      </c>
      <c r="H119" s="9" t="s">
        <v>55</v>
      </c>
    </row>
    <row r="120" spans="1:8" ht="25" customHeight="1" x14ac:dyDescent="0.15">
      <c r="A120" s="7" t="s">
        <v>258</v>
      </c>
      <c r="B120" s="6" t="s">
        <v>259</v>
      </c>
      <c r="C120" s="6" t="s">
        <v>255</v>
      </c>
      <c r="D120" s="6" t="s">
        <v>61</v>
      </c>
      <c r="E120" s="9">
        <v>0</v>
      </c>
      <c r="F120" s="9">
        <v>0</v>
      </c>
      <c r="G120" s="9">
        <v>0</v>
      </c>
      <c r="H120" s="9" t="s">
        <v>55</v>
      </c>
    </row>
    <row r="121" spans="1:8" ht="50" customHeight="1" x14ac:dyDescent="0.15">
      <c r="A121" s="7" t="s">
        <v>260</v>
      </c>
      <c r="B121" s="6" t="s">
        <v>261</v>
      </c>
      <c r="C121" s="6" t="s">
        <v>262</v>
      </c>
      <c r="D121" s="6" t="s">
        <v>54</v>
      </c>
      <c r="E121" s="9">
        <v>0</v>
      </c>
      <c r="F121" s="9">
        <v>0</v>
      </c>
      <c r="G121" s="9">
        <v>0</v>
      </c>
      <c r="H121" s="9" t="s">
        <v>55</v>
      </c>
    </row>
    <row r="122" spans="1:8" ht="100" customHeight="1" x14ac:dyDescent="0.15">
      <c r="A122" s="7" t="s">
        <v>263</v>
      </c>
      <c r="B122" s="6" t="s">
        <v>264</v>
      </c>
      <c r="C122" s="6" t="s">
        <v>265</v>
      </c>
      <c r="D122" s="6" t="s">
        <v>54</v>
      </c>
      <c r="E122" s="9">
        <v>0</v>
      </c>
      <c r="F122" s="9">
        <v>0</v>
      </c>
      <c r="G122" s="9">
        <v>0</v>
      </c>
      <c r="H122" s="9" t="s">
        <v>55</v>
      </c>
    </row>
    <row r="123" spans="1:8" ht="25" customHeight="1" x14ac:dyDescent="0.15">
      <c r="A123" s="7" t="s">
        <v>266</v>
      </c>
      <c r="B123" s="6" t="s">
        <v>267</v>
      </c>
      <c r="C123" s="6" t="s">
        <v>268</v>
      </c>
      <c r="D123" s="6" t="s">
        <v>54</v>
      </c>
      <c r="E123" s="9">
        <v>0</v>
      </c>
      <c r="F123" s="9">
        <v>0</v>
      </c>
      <c r="G123" s="9">
        <v>0</v>
      </c>
      <c r="H123" s="9" t="s">
        <v>55</v>
      </c>
    </row>
    <row r="124" spans="1:8" ht="25" customHeight="1" x14ac:dyDescent="0.15">
      <c r="A124" s="7" t="s">
        <v>269</v>
      </c>
      <c r="B124" s="6" t="s">
        <v>270</v>
      </c>
      <c r="C124" s="6" t="s">
        <v>271</v>
      </c>
      <c r="D124" s="6" t="s">
        <v>54</v>
      </c>
      <c r="E124" s="9">
        <v>26.99</v>
      </c>
      <c r="F124" s="9">
        <v>0</v>
      </c>
      <c r="G124" s="9">
        <v>0</v>
      </c>
      <c r="H124" s="9" t="s">
        <v>55</v>
      </c>
    </row>
    <row r="125" spans="1:8" ht="38" customHeight="1" x14ac:dyDescent="0.15">
      <c r="A125" s="7" t="s">
        <v>272</v>
      </c>
      <c r="B125" s="6" t="s">
        <v>273</v>
      </c>
      <c r="C125" s="6" t="s">
        <v>274</v>
      </c>
      <c r="D125" s="6" t="s">
        <v>54</v>
      </c>
      <c r="E125" s="9">
        <v>0</v>
      </c>
      <c r="F125" s="9">
        <v>0</v>
      </c>
      <c r="G125" s="9">
        <v>0</v>
      </c>
      <c r="H125" s="9" t="s">
        <v>55</v>
      </c>
    </row>
    <row r="126" spans="1:8" ht="25" customHeight="1" x14ac:dyDescent="0.15">
      <c r="A126" s="7" t="s">
        <v>56</v>
      </c>
      <c r="B126" s="6" t="s">
        <v>275</v>
      </c>
      <c r="C126" s="6" t="s">
        <v>274</v>
      </c>
      <c r="D126" s="6" t="s">
        <v>58</v>
      </c>
      <c r="E126" s="9">
        <v>0</v>
      </c>
      <c r="F126" s="9">
        <v>0</v>
      </c>
      <c r="G126" s="9">
        <v>0</v>
      </c>
      <c r="H126" s="9" t="s">
        <v>55</v>
      </c>
    </row>
    <row r="127" spans="1:8" ht="25" customHeight="1" x14ac:dyDescent="0.15">
      <c r="A127" s="7" t="s">
        <v>59</v>
      </c>
      <c r="B127" s="6" t="s">
        <v>276</v>
      </c>
      <c r="C127" s="6" t="s">
        <v>274</v>
      </c>
      <c r="D127" s="6" t="s">
        <v>61</v>
      </c>
      <c r="E127" s="9">
        <v>0</v>
      </c>
      <c r="F127" s="9">
        <v>0</v>
      </c>
      <c r="G127" s="9">
        <v>0</v>
      </c>
      <c r="H127" s="9" t="s">
        <v>55</v>
      </c>
    </row>
    <row r="128" spans="1:8" ht="25" customHeight="1" x14ac:dyDescent="0.15">
      <c r="A128" s="7" t="s">
        <v>64</v>
      </c>
      <c r="B128" s="6" t="s">
        <v>277</v>
      </c>
      <c r="C128" s="6" t="s">
        <v>274</v>
      </c>
      <c r="D128" s="6" t="s">
        <v>66</v>
      </c>
      <c r="E128" s="9">
        <v>0</v>
      </c>
      <c r="F128" s="9">
        <v>0</v>
      </c>
      <c r="G128" s="9">
        <v>0</v>
      </c>
      <c r="H128" s="9" t="s">
        <v>55</v>
      </c>
    </row>
    <row r="129" spans="1:8" ht="75" customHeight="1" x14ac:dyDescent="0.15">
      <c r="A129" s="7" t="s">
        <v>278</v>
      </c>
      <c r="B129" s="6" t="s">
        <v>279</v>
      </c>
      <c r="C129" s="6" t="s">
        <v>280</v>
      </c>
      <c r="D129" s="6" t="s">
        <v>54</v>
      </c>
      <c r="E129" s="9">
        <v>0</v>
      </c>
      <c r="F129" s="9">
        <v>0</v>
      </c>
      <c r="G129" s="9">
        <v>0</v>
      </c>
      <c r="H129" s="9" t="s">
        <v>55</v>
      </c>
    </row>
    <row r="130" spans="1:8" ht="25" customHeight="1" x14ac:dyDescent="0.15">
      <c r="A130" s="7" t="s">
        <v>56</v>
      </c>
      <c r="B130" s="6" t="s">
        <v>281</v>
      </c>
      <c r="C130" s="6" t="s">
        <v>280</v>
      </c>
      <c r="D130" s="6" t="s">
        <v>58</v>
      </c>
      <c r="E130" s="9">
        <v>0</v>
      </c>
      <c r="F130" s="9">
        <v>0</v>
      </c>
      <c r="G130" s="9">
        <v>0</v>
      </c>
      <c r="H130" s="9" t="s">
        <v>55</v>
      </c>
    </row>
    <row r="131" spans="1:8" ht="25" customHeight="1" x14ac:dyDescent="0.15">
      <c r="A131" s="7" t="s">
        <v>59</v>
      </c>
      <c r="B131" s="6" t="s">
        <v>282</v>
      </c>
      <c r="C131" s="6" t="s">
        <v>280</v>
      </c>
      <c r="D131" s="6" t="s">
        <v>61</v>
      </c>
      <c r="E131" s="9">
        <v>0</v>
      </c>
      <c r="F131" s="9">
        <v>0</v>
      </c>
      <c r="G131" s="9">
        <v>0</v>
      </c>
      <c r="H131" s="9" t="s">
        <v>55</v>
      </c>
    </row>
    <row r="132" spans="1:8" ht="25" customHeight="1" x14ac:dyDescent="0.15">
      <c r="A132" s="7" t="s">
        <v>64</v>
      </c>
      <c r="B132" s="6" t="s">
        <v>283</v>
      </c>
      <c r="C132" s="6" t="s">
        <v>280</v>
      </c>
      <c r="D132" s="6" t="s">
        <v>66</v>
      </c>
      <c r="E132" s="9">
        <v>0</v>
      </c>
      <c r="F132" s="9">
        <v>0</v>
      </c>
      <c r="G132" s="9">
        <v>0</v>
      </c>
      <c r="H132" s="9" t="s">
        <v>55</v>
      </c>
    </row>
    <row r="133" spans="1:8" ht="50" customHeight="1" x14ac:dyDescent="0.15">
      <c r="A133" s="7" t="s">
        <v>284</v>
      </c>
      <c r="B133" s="6" t="s">
        <v>285</v>
      </c>
      <c r="C133" s="6" t="s">
        <v>286</v>
      </c>
      <c r="D133" s="6" t="s">
        <v>54</v>
      </c>
      <c r="E133" s="9">
        <v>26.99</v>
      </c>
      <c r="F133" s="9">
        <v>0</v>
      </c>
      <c r="G133" s="9">
        <v>0</v>
      </c>
      <c r="H133" s="9" t="s">
        <v>55</v>
      </c>
    </row>
    <row r="134" spans="1:8" ht="25" customHeight="1" x14ac:dyDescent="0.15">
      <c r="A134" s="7" t="s">
        <v>56</v>
      </c>
      <c r="B134" s="6" t="s">
        <v>287</v>
      </c>
      <c r="C134" s="6" t="s">
        <v>286</v>
      </c>
      <c r="D134" s="6" t="s">
        <v>58</v>
      </c>
      <c r="E134" s="9">
        <v>0</v>
      </c>
      <c r="F134" s="9">
        <v>0</v>
      </c>
      <c r="G134" s="9">
        <v>0</v>
      </c>
      <c r="H134" s="9" t="s">
        <v>55</v>
      </c>
    </row>
    <row r="135" spans="1:8" ht="25" customHeight="1" x14ac:dyDescent="0.15">
      <c r="A135" s="7" t="s">
        <v>59</v>
      </c>
      <c r="B135" s="6" t="s">
        <v>288</v>
      </c>
      <c r="C135" s="6" t="s">
        <v>286</v>
      </c>
      <c r="D135" s="6" t="s">
        <v>61</v>
      </c>
      <c r="E135" s="9">
        <v>26.99</v>
      </c>
      <c r="F135" s="9">
        <v>0</v>
      </c>
      <c r="G135" s="9">
        <v>0</v>
      </c>
      <c r="H135" s="9" t="s">
        <v>55</v>
      </c>
    </row>
    <row r="136" spans="1:8" ht="25" customHeight="1" x14ac:dyDescent="0.15">
      <c r="A136" s="7" t="s">
        <v>64</v>
      </c>
      <c r="B136" s="6" t="s">
        <v>289</v>
      </c>
      <c r="C136" s="6" t="s">
        <v>286</v>
      </c>
      <c r="D136" s="6" t="s">
        <v>66</v>
      </c>
      <c r="E136" s="9">
        <v>0</v>
      </c>
      <c r="F136" s="9">
        <v>0</v>
      </c>
      <c r="G136" s="9">
        <v>0</v>
      </c>
      <c r="H136" s="9" t="s">
        <v>55</v>
      </c>
    </row>
    <row r="137" spans="1:8" ht="50" customHeight="1" x14ac:dyDescent="0.15">
      <c r="A137" s="7" t="s">
        <v>290</v>
      </c>
      <c r="B137" s="6" t="s">
        <v>291</v>
      </c>
      <c r="C137" s="6" t="s">
        <v>54</v>
      </c>
      <c r="D137" s="6"/>
      <c r="E137" s="9">
        <v>0</v>
      </c>
      <c r="F137" s="9">
        <v>0</v>
      </c>
      <c r="G137" s="9">
        <v>0</v>
      </c>
      <c r="H137" s="9" t="s">
        <v>55</v>
      </c>
    </row>
    <row r="138" spans="1:8" ht="75" customHeight="1" x14ac:dyDescent="0.15">
      <c r="A138" s="7" t="s">
        <v>292</v>
      </c>
      <c r="B138" s="6" t="s">
        <v>293</v>
      </c>
      <c r="C138" s="6" t="s">
        <v>294</v>
      </c>
      <c r="D138" s="6" t="s">
        <v>54</v>
      </c>
      <c r="E138" s="9">
        <v>0</v>
      </c>
      <c r="F138" s="9">
        <v>0</v>
      </c>
      <c r="G138" s="9">
        <v>0</v>
      </c>
      <c r="H138" s="9" t="s">
        <v>55</v>
      </c>
    </row>
    <row r="139" spans="1:8" ht="25" customHeight="1" x14ac:dyDescent="0.15">
      <c r="A139" s="7" t="s">
        <v>56</v>
      </c>
      <c r="B139" s="6" t="s">
        <v>295</v>
      </c>
      <c r="C139" s="6" t="s">
        <v>294</v>
      </c>
      <c r="D139" s="6" t="s">
        <v>58</v>
      </c>
      <c r="E139" s="9">
        <v>0</v>
      </c>
      <c r="F139" s="9">
        <v>0</v>
      </c>
      <c r="G139" s="9">
        <v>0</v>
      </c>
      <c r="H139" s="9" t="s">
        <v>55</v>
      </c>
    </row>
    <row r="140" spans="1:8" ht="25" customHeight="1" x14ac:dyDescent="0.15">
      <c r="A140" s="7" t="s">
        <v>59</v>
      </c>
      <c r="B140" s="6" t="s">
        <v>296</v>
      </c>
      <c r="C140" s="6" t="s">
        <v>294</v>
      </c>
      <c r="D140" s="6" t="s">
        <v>61</v>
      </c>
      <c r="E140" s="9">
        <v>0</v>
      </c>
      <c r="F140" s="9">
        <v>0</v>
      </c>
      <c r="G140" s="9">
        <v>0</v>
      </c>
      <c r="H140" s="9" t="s">
        <v>55</v>
      </c>
    </row>
    <row r="141" spans="1:8" ht="25" customHeight="1" x14ac:dyDescent="0.15">
      <c r="A141" s="7" t="s">
        <v>64</v>
      </c>
      <c r="B141" s="6" t="s">
        <v>297</v>
      </c>
      <c r="C141" s="6" t="s">
        <v>294</v>
      </c>
      <c r="D141" s="6" t="s">
        <v>66</v>
      </c>
      <c r="E141" s="9">
        <v>0</v>
      </c>
      <c r="F141" s="9">
        <v>0</v>
      </c>
      <c r="G141" s="9">
        <v>0</v>
      </c>
      <c r="H141" s="9" t="s">
        <v>55</v>
      </c>
    </row>
    <row r="142" spans="1:8" ht="25" customHeight="1" x14ac:dyDescent="0.15">
      <c r="A142" s="7" t="s">
        <v>298</v>
      </c>
      <c r="B142" s="6" t="s">
        <v>299</v>
      </c>
      <c r="C142" s="6" t="s">
        <v>54</v>
      </c>
      <c r="D142" s="6"/>
      <c r="E142" s="9">
        <v>18930625.699999999</v>
      </c>
      <c r="F142" s="9">
        <v>17816754.699999999</v>
      </c>
      <c r="G142" s="9">
        <v>17816754.699999999</v>
      </c>
      <c r="H142" s="9" t="s">
        <v>55</v>
      </c>
    </row>
    <row r="143" spans="1:8" ht="63" customHeight="1" x14ac:dyDescent="0.15">
      <c r="A143" s="7" t="s">
        <v>300</v>
      </c>
      <c r="B143" s="6" t="s">
        <v>301</v>
      </c>
      <c r="C143" s="6" t="s">
        <v>302</v>
      </c>
      <c r="D143" s="6" t="s">
        <v>54</v>
      </c>
      <c r="E143" s="9">
        <v>0</v>
      </c>
      <c r="F143" s="9">
        <v>0</v>
      </c>
      <c r="G143" s="9">
        <v>0</v>
      </c>
      <c r="H143" s="9" t="s">
        <v>55</v>
      </c>
    </row>
    <row r="144" spans="1:8" ht="50" customHeight="1" x14ac:dyDescent="0.15">
      <c r="A144" s="7" t="s">
        <v>303</v>
      </c>
      <c r="B144" s="6" t="s">
        <v>304</v>
      </c>
      <c r="C144" s="6" t="s">
        <v>305</v>
      </c>
      <c r="D144" s="6" t="s">
        <v>54</v>
      </c>
      <c r="E144" s="9">
        <v>0</v>
      </c>
      <c r="F144" s="9">
        <v>0</v>
      </c>
      <c r="G144" s="9">
        <v>0</v>
      </c>
      <c r="H144" s="9" t="s">
        <v>55</v>
      </c>
    </row>
    <row r="145" spans="1:8" ht="25" customHeight="1" x14ac:dyDescent="0.15">
      <c r="A145" s="7" t="s">
        <v>56</v>
      </c>
      <c r="B145" s="6" t="s">
        <v>306</v>
      </c>
      <c r="C145" s="6" t="s">
        <v>305</v>
      </c>
      <c r="D145" s="6" t="s">
        <v>58</v>
      </c>
      <c r="E145" s="9">
        <v>0</v>
      </c>
      <c r="F145" s="9">
        <v>0</v>
      </c>
      <c r="G145" s="9">
        <v>0</v>
      </c>
      <c r="H145" s="9" t="s">
        <v>55</v>
      </c>
    </row>
    <row r="146" spans="1:8" ht="25" customHeight="1" x14ac:dyDescent="0.15">
      <c r="A146" s="7" t="s">
        <v>64</v>
      </c>
      <c r="B146" s="6" t="s">
        <v>307</v>
      </c>
      <c r="C146" s="6" t="s">
        <v>305</v>
      </c>
      <c r="D146" s="6" t="s">
        <v>66</v>
      </c>
      <c r="E146" s="9">
        <v>0</v>
      </c>
      <c r="F146" s="9">
        <v>0</v>
      </c>
      <c r="G146" s="9">
        <v>0</v>
      </c>
      <c r="H146" s="9" t="s">
        <v>55</v>
      </c>
    </row>
    <row r="147" spans="1:8" ht="25" customHeight="1" x14ac:dyDescent="0.15">
      <c r="A147" s="7" t="s">
        <v>308</v>
      </c>
      <c r="B147" s="6" t="s">
        <v>309</v>
      </c>
      <c r="C147" s="6" t="s">
        <v>310</v>
      </c>
      <c r="D147" s="6" t="s">
        <v>54</v>
      </c>
      <c r="E147" s="9">
        <v>18930625.699999999</v>
      </c>
      <c r="F147" s="9">
        <v>17816754.699999999</v>
      </c>
      <c r="G147" s="9">
        <v>17816754.699999999</v>
      </c>
      <c r="H147" s="9" t="s">
        <v>55</v>
      </c>
    </row>
    <row r="148" spans="1:8" ht="25" customHeight="1" x14ac:dyDescent="0.15">
      <c r="A148" s="7" t="s">
        <v>56</v>
      </c>
      <c r="B148" s="6" t="s">
        <v>311</v>
      </c>
      <c r="C148" s="6" t="s">
        <v>310</v>
      </c>
      <c r="D148" s="6" t="s">
        <v>58</v>
      </c>
      <c r="E148" s="9">
        <v>11248843.869999999</v>
      </c>
      <c r="F148" s="9">
        <v>10120068.710000001</v>
      </c>
      <c r="G148" s="9">
        <v>10120068.710000001</v>
      </c>
      <c r="H148" s="9" t="s">
        <v>55</v>
      </c>
    </row>
    <row r="149" spans="1:8" ht="25" customHeight="1" x14ac:dyDescent="0.15">
      <c r="A149" s="7" t="s">
        <v>59</v>
      </c>
      <c r="B149" s="6" t="s">
        <v>312</v>
      </c>
      <c r="C149" s="6" t="s">
        <v>310</v>
      </c>
      <c r="D149" s="6" t="s">
        <v>61</v>
      </c>
      <c r="E149" s="9">
        <v>5505760.1299999999</v>
      </c>
      <c r="F149" s="9">
        <v>5775027.0199999996</v>
      </c>
      <c r="G149" s="9">
        <v>5775027.0199999996</v>
      </c>
      <c r="H149" s="9" t="s">
        <v>55</v>
      </c>
    </row>
    <row r="150" spans="1:8" ht="38" customHeight="1" x14ac:dyDescent="0.15">
      <c r="A150" s="7" t="s">
        <v>313</v>
      </c>
      <c r="B150" s="6" t="s">
        <v>314</v>
      </c>
      <c r="C150" s="6" t="s">
        <v>310</v>
      </c>
      <c r="D150" s="6" t="s">
        <v>61</v>
      </c>
      <c r="E150" s="9">
        <v>657000</v>
      </c>
      <c r="F150" s="9">
        <v>657000</v>
      </c>
      <c r="G150" s="9">
        <v>657000</v>
      </c>
      <c r="H150" s="9" t="s">
        <v>55</v>
      </c>
    </row>
    <row r="151" spans="1:8" ht="50" customHeight="1" x14ac:dyDescent="0.15">
      <c r="A151" s="7" t="s">
        <v>315</v>
      </c>
      <c r="B151" s="6" t="s">
        <v>316</v>
      </c>
      <c r="C151" s="6" t="s">
        <v>310</v>
      </c>
      <c r="D151" s="6" t="s">
        <v>61</v>
      </c>
      <c r="E151" s="9">
        <v>657000</v>
      </c>
      <c r="F151" s="9">
        <v>657000</v>
      </c>
      <c r="G151" s="9">
        <v>657000</v>
      </c>
      <c r="H151" s="9" t="s">
        <v>55</v>
      </c>
    </row>
    <row r="152" spans="1:8" ht="25" customHeight="1" x14ac:dyDescent="0.15">
      <c r="A152" s="7" t="s">
        <v>64</v>
      </c>
      <c r="B152" s="6" t="s">
        <v>317</v>
      </c>
      <c r="C152" s="6" t="s">
        <v>310</v>
      </c>
      <c r="D152" s="6" t="s">
        <v>66</v>
      </c>
      <c r="E152" s="9">
        <v>50813.4</v>
      </c>
      <c r="F152" s="9">
        <v>0</v>
      </c>
      <c r="G152" s="9">
        <v>0</v>
      </c>
      <c r="H152" s="9" t="s">
        <v>55</v>
      </c>
    </row>
    <row r="153" spans="1:8" ht="25" customHeight="1" x14ac:dyDescent="0.15">
      <c r="A153" s="7" t="s">
        <v>318</v>
      </c>
      <c r="B153" s="6" t="s">
        <v>319</v>
      </c>
      <c r="C153" s="6" t="s">
        <v>320</v>
      </c>
      <c r="D153" s="6" t="s">
        <v>54</v>
      </c>
      <c r="E153" s="9">
        <v>2125208.2999999998</v>
      </c>
      <c r="F153" s="9">
        <v>1921658.97</v>
      </c>
      <c r="G153" s="9">
        <v>1921658.97</v>
      </c>
      <c r="H153" s="9" t="s">
        <v>55</v>
      </c>
    </row>
    <row r="154" spans="1:8" ht="25" customHeight="1" x14ac:dyDescent="0.15">
      <c r="A154" s="7" t="s">
        <v>56</v>
      </c>
      <c r="B154" s="6" t="s">
        <v>321</v>
      </c>
      <c r="C154" s="6" t="s">
        <v>320</v>
      </c>
      <c r="D154" s="6" t="s">
        <v>58</v>
      </c>
      <c r="E154" s="9">
        <v>29809.72</v>
      </c>
      <c r="F154" s="9">
        <v>25000</v>
      </c>
      <c r="G154" s="9">
        <v>25000</v>
      </c>
      <c r="H154" s="9" t="s">
        <v>55</v>
      </c>
    </row>
    <row r="155" spans="1:8" ht="25" customHeight="1" x14ac:dyDescent="0.15">
      <c r="A155" s="7" t="s">
        <v>59</v>
      </c>
      <c r="B155" s="6" t="s">
        <v>322</v>
      </c>
      <c r="C155" s="6" t="s">
        <v>320</v>
      </c>
      <c r="D155" s="6" t="s">
        <v>61</v>
      </c>
      <c r="E155" s="9">
        <v>2095398.58</v>
      </c>
      <c r="F155" s="9">
        <v>1896658.97</v>
      </c>
      <c r="G155" s="9">
        <v>1896658.97</v>
      </c>
      <c r="H155" s="9" t="s">
        <v>55</v>
      </c>
    </row>
    <row r="156" spans="1:8" ht="25" customHeight="1" x14ac:dyDescent="0.15">
      <c r="A156" s="7" t="s">
        <v>64</v>
      </c>
      <c r="B156" s="6" t="s">
        <v>323</v>
      </c>
      <c r="C156" s="6" t="s">
        <v>320</v>
      </c>
      <c r="D156" s="6" t="s">
        <v>66</v>
      </c>
      <c r="E156" s="9">
        <v>0</v>
      </c>
      <c r="F156" s="9">
        <v>0</v>
      </c>
      <c r="G156" s="9">
        <v>0</v>
      </c>
      <c r="H156" s="9" t="s">
        <v>55</v>
      </c>
    </row>
    <row r="157" spans="1:8" ht="50" customHeight="1" x14ac:dyDescent="0.15">
      <c r="A157" s="7" t="s">
        <v>324</v>
      </c>
      <c r="B157" s="6" t="s">
        <v>325</v>
      </c>
      <c r="C157" s="6" t="s">
        <v>326</v>
      </c>
      <c r="D157" s="6" t="s">
        <v>54</v>
      </c>
      <c r="E157" s="9">
        <v>0</v>
      </c>
      <c r="F157" s="9">
        <v>0</v>
      </c>
      <c r="G157" s="9">
        <v>0</v>
      </c>
      <c r="H157" s="9" t="s">
        <v>55</v>
      </c>
    </row>
    <row r="158" spans="1:8" ht="63" customHeight="1" x14ac:dyDescent="0.15">
      <c r="A158" s="7" t="s">
        <v>327</v>
      </c>
      <c r="B158" s="6" t="s">
        <v>328</v>
      </c>
      <c r="C158" s="6" t="s">
        <v>329</v>
      </c>
      <c r="D158" s="6" t="s">
        <v>54</v>
      </c>
      <c r="E158" s="9">
        <v>0</v>
      </c>
      <c r="F158" s="9">
        <v>0</v>
      </c>
      <c r="G158" s="9">
        <v>0</v>
      </c>
      <c r="H158" s="9" t="s">
        <v>55</v>
      </c>
    </row>
    <row r="159" spans="1:8" ht="50" customHeight="1" x14ac:dyDescent="0.15">
      <c r="A159" s="7" t="s">
        <v>330</v>
      </c>
      <c r="B159" s="6" t="s">
        <v>331</v>
      </c>
      <c r="C159" s="6" t="s">
        <v>332</v>
      </c>
      <c r="D159" s="6" t="s">
        <v>54</v>
      </c>
      <c r="E159" s="9">
        <v>0</v>
      </c>
      <c r="F159" s="9">
        <v>0</v>
      </c>
      <c r="G159" s="9">
        <v>0</v>
      </c>
      <c r="H159" s="9" t="s">
        <v>55</v>
      </c>
    </row>
    <row r="160" spans="1:8" ht="25" customHeight="1" x14ac:dyDescent="0.15">
      <c r="A160" s="7" t="s">
        <v>333</v>
      </c>
      <c r="B160" s="6" t="s">
        <v>334</v>
      </c>
      <c r="C160" s="6" t="s">
        <v>335</v>
      </c>
      <c r="D160" s="6"/>
      <c r="E160" s="9">
        <v>0</v>
      </c>
      <c r="F160" s="9">
        <v>0</v>
      </c>
      <c r="G160" s="9">
        <v>0</v>
      </c>
      <c r="H160" s="9" t="s">
        <v>55</v>
      </c>
    </row>
    <row r="161" spans="1:8" ht="38" customHeight="1" x14ac:dyDescent="0.15">
      <c r="A161" s="7" t="s">
        <v>336</v>
      </c>
      <c r="B161" s="6" t="s">
        <v>337</v>
      </c>
      <c r="C161" s="6"/>
      <c r="D161" s="6"/>
      <c r="E161" s="9">
        <v>0</v>
      </c>
      <c r="F161" s="9">
        <v>0</v>
      </c>
      <c r="G161" s="9">
        <v>0</v>
      </c>
      <c r="H161" s="9" t="s">
        <v>55</v>
      </c>
    </row>
    <row r="162" spans="1:8" ht="25" customHeight="1" x14ac:dyDescent="0.15">
      <c r="A162" s="7" t="s">
        <v>338</v>
      </c>
      <c r="B162" s="6" t="s">
        <v>339</v>
      </c>
      <c r="C162" s="6"/>
      <c r="D162" s="6"/>
      <c r="E162" s="9">
        <v>0</v>
      </c>
      <c r="F162" s="9">
        <v>0</v>
      </c>
      <c r="G162" s="9">
        <v>0</v>
      </c>
      <c r="H162" s="9" t="s">
        <v>55</v>
      </c>
    </row>
    <row r="163" spans="1:8" ht="25" customHeight="1" x14ac:dyDescent="0.15">
      <c r="A163" s="7" t="s">
        <v>340</v>
      </c>
      <c r="B163" s="6" t="s">
        <v>341</v>
      </c>
      <c r="C163" s="6"/>
      <c r="D163" s="6"/>
      <c r="E163" s="9">
        <v>0</v>
      </c>
      <c r="F163" s="9">
        <v>0</v>
      </c>
      <c r="G163" s="9">
        <v>0</v>
      </c>
      <c r="H163" s="9" t="s">
        <v>55</v>
      </c>
    </row>
    <row r="164" spans="1:8" ht="25" customHeight="1" x14ac:dyDescent="0.15">
      <c r="A164" s="7" t="s">
        <v>342</v>
      </c>
      <c r="B164" s="6" t="s">
        <v>343</v>
      </c>
      <c r="C164" s="6" t="s">
        <v>54</v>
      </c>
      <c r="D164" s="6"/>
      <c r="E164" s="9">
        <v>0</v>
      </c>
      <c r="F164" s="9">
        <v>0</v>
      </c>
      <c r="G164" s="9">
        <v>0</v>
      </c>
      <c r="H164" s="9" t="s">
        <v>55</v>
      </c>
    </row>
    <row r="165" spans="1:8" ht="38" customHeight="1" x14ac:dyDescent="0.15">
      <c r="A165" s="7" t="s">
        <v>344</v>
      </c>
      <c r="B165" s="6" t="s">
        <v>345</v>
      </c>
      <c r="C165" s="6" t="s">
        <v>346</v>
      </c>
      <c r="D165" s="6" t="s">
        <v>54</v>
      </c>
      <c r="E165" s="9">
        <v>0</v>
      </c>
      <c r="F165" s="9">
        <v>0</v>
      </c>
      <c r="G165" s="9">
        <v>0</v>
      </c>
      <c r="H165" s="9" t="s">
        <v>55</v>
      </c>
    </row>
    <row r="166" spans="1:8" ht="38" customHeight="1" x14ac:dyDescent="0.15">
      <c r="A166" s="7" t="s">
        <v>347</v>
      </c>
      <c r="B166" s="6" t="s">
        <v>348</v>
      </c>
      <c r="C166" s="6" t="s">
        <v>346</v>
      </c>
      <c r="D166" s="6" t="s">
        <v>61</v>
      </c>
      <c r="E166" s="9">
        <v>0</v>
      </c>
      <c r="F166" s="9">
        <v>0</v>
      </c>
      <c r="G166" s="9">
        <v>0</v>
      </c>
      <c r="H166" s="9" t="s">
        <v>55</v>
      </c>
    </row>
  </sheetData>
  <sheetProtection password="8292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&amp;K00-00922584.H_4.180603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0"/>
  <sheetViews>
    <sheetView workbookViewId="0"/>
  </sheetViews>
  <sheetFormatPr baseColWidth="10" defaultColWidth="9" defaultRowHeight="11" x14ac:dyDescent="0.15"/>
  <cols>
    <col min="1" max="1" width="9.59765625" customWidth="1"/>
    <col min="2" max="2" width="57.19921875" customWidth="1"/>
    <col min="3" max="5" width="9.59765625" customWidth="1"/>
    <col min="6" max="6" width="19" customWidth="1"/>
    <col min="7" max="10" width="17.19921875" customWidth="1"/>
  </cols>
  <sheetData>
    <row r="1" spans="1:10" ht="15" customHeight="1" x14ac:dyDescent="0.15"/>
    <row r="2" spans="1:10" ht="25" customHeight="1" x14ac:dyDescent="0.15">
      <c r="A2" s="12" t="s">
        <v>349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15" customHeight="1" x14ac:dyDescent="0.15"/>
    <row r="4" spans="1:10" ht="25" customHeight="1" x14ac:dyDescent="0.15">
      <c r="A4" s="21" t="s">
        <v>350</v>
      </c>
      <c r="B4" s="21" t="s">
        <v>43</v>
      </c>
      <c r="C4" s="21" t="s">
        <v>44</v>
      </c>
      <c r="D4" s="21" t="s">
        <v>351</v>
      </c>
      <c r="E4" s="21" t="s">
        <v>45</v>
      </c>
      <c r="F4" s="21" t="s">
        <v>352</v>
      </c>
      <c r="G4" s="21" t="s">
        <v>47</v>
      </c>
      <c r="H4" s="21"/>
      <c r="I4" s="21"/>
      <c r="J4" s="21"/>
    </row>
    <row r="5" spans="1:10" ht="50" customHeight="1" x14ac:dyDescent="0.15">
      <c r="A5" s="21"/>
      <c r="B5" s="21"/>
      <c r="C5" s="21"/>
      <c r="D5" s="21"/>
      <c r="E5" s="21"/>
      <c r="F5" s="21"/>
      <c r="G5" s="6" t="s">
        <v>353</v>
      </c>
      <c r="H5" s="6" t="s">
        <v>354</v>
      </c>
      <c r="I5" s="6" t="s">
        <v>355</v>
      </c>
      <c r="J5" s="6" t="s">
        <v>51</v>
      </c>
    </row>
    <row r="6" spans="1:10" ht="20" customHeight="1" x14ac:dyDescent="0.1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</row>
    <row r="7" spans="1:10" ht="12" x14ac:dyDescent="0.15">
      <c r="A7" s="6" t="s">
        <v>356</v>
      </c>
      <c r="B7" s="7" t="s">
        <v>357</v>
      </c>
      <c r="C7" s="6" t="s">
        <v>358</v>
      </c>
      <c r="D7" s="6" t="s">
        <v>55</v>
      </c>
      <c r="E7" s="6"/>
      <c r="F7" s="6"/>
      <c r="G7" s="9">
        <f>G8+G9+G11+G12+G15+G16+G18+G19+G20+G22+G23+G25+G26</f>
        <v>18930625.699999999</v>
      </c>
      <c r="H7" s="9">
        <f>H8+H9+H11+H12+H15+H16+H18+H19+H20+H22+H23+H25+H26</f>
        <v>17816754.700000003</v>
      </c>
      <c r="I7" s="9">
        <f>I8+I9+I11+I12+I15+I16+I18+I19+I20+I22+I23+I25+I26</f>
        <v>17816754.700000003</v>
      </c>
      <c r="J7" s="9" t="s">
        <v>81</v>
      </c>
    </row>
    <row r="8" spans="1:10" ht="48" x14ac:dyDescent="0.15">
      <c r="A8" s="6" t="s">
        <v>359</v>
      </c>
      <c r="B8" s="7" t="s">
        <v>360</v>
      </c>
      <c r="C8" s="6" t="s">
        <v>361</v>
      </c>
      <c r="D8" s="6" t="s">
        <v>55</v>
      </c>
      <c r="E8" s="6"/>
      <c r="F8" s="6"/>
      <c r="G8" s="9">
        <v>0</v>
      </c>
      <c r="H8" s="9">
        <v>0</v>
      </c>
      <c r="I8" s="9">
        <v>0</v>
      </c>
      <c r="J8" s="9" t="s">
        <v>81</v>
      </c>
    </row>
    <row r="9" spans="1:10" ht="48" x14ac:dyDescent="0.15">
      <c r="A9" s="6" t="s">
        <v>362</v>
      </c>
      <c r="B9" s="7" t="s">
        <v>363</v>
      </c>
      <c r="C9" s="6" t="s">
        <v>364</v>
      </c>
      <c r="D9" s="6" t="s">
        <v>55</v>
      </c>
      <c r="E9" s="6"/>
      <c r="F9" s="6"/>
      <c r="G9" s="9">
        <v>0</v>
      </c>
      <c r="H9" s="9">
        <v>0</v>
      </c>
      <c r="I9" s="9">
        <v>0</v>
      </c>
      <c r="J9" s="9" t="s">
        <v>81</v>
      </c>
    </row>
    <row r="10" spans="1:10" ht="36" x14ac:dyDescent="0.15">
      <c r="A10" s="6" t="s">
        <v>365</v>
      </c>
      <c r="B10" s="7" t="s">
        <v>366</v>
      </c>
      <c r="C10" s="6" t="s">
        <v>367</v>
      </c>
      <c r="D10" s="6" t="s">
        <v>55</v>
      </c>
      <c r="E10" s="6"/>
      <c r="F10" s="6"/>
      <c r="G10" s="9">
        <v>11682230.220000001</v>
      </c>
      <c r="H10" s="9">
        <v>0</v>
      </c>
      <c r="I10" s="9">
        <v>0</v>
      </c>
      <c r="J10" s="9" t="s">
        <v>81</v>
      </c>
    </row>
    <row r="11" spans="1:10" ht="12" x14ac:dyDescent="0.15">
      <c r="A11" s="6" t="s">
        <v>368</v>
      </c>
      <c r="B11" s="7" t="s">
        <v>369</v>
      </c>
      <c r="C11" s="6" t="s">
        <v>370</v>
      </c>
      <c r="D11" s="6" t="s">
        <v>55</v>
      </c>
      <c r="E11" s="6"/>
      <c r="F11" s="6"/>
      <c r="G11" s="9">
        <v>11682230.220000001</v>
      </c>
      <c r="H11" s="9">
        <v>0</v>
      </c>
      <c r="I11" s="9">
        <v>0</v>
      </c>
      <c r="J11" s="9" t="s">
        <v>81</v>
      </c>
    </row>
    <row r="12" spans="1:10" ht="12" x14ac:dyDescent="0.15">
      <c r="A12" s="6" t="s">
        <v>371</v>
      </c>
      <c r="B12" s="7" t="s">
        <v>372</v>
      </c>
      <c r="C12" s="6" t="s">
        <v>373</v>
      </c>
      <c r="D12" s="6" t="s">
        <v>55</v>
      </c>
      <c r="E12" s="6"/>
      <c r="F12" s="6"/>
      <c r="G12" s="9">
        <v>0</v>
      </c>
      <c r="H12" s="9">
        <v>0</v>
      </c>
      <c r="I12" s="9">
        <v>0</v>
      </c>
      <c r="J12" s="9" t="s">
        <v>81</v>
      </c>
    </row>
    <row r="13" spans="1:10" ht="48" x14ac:dyDescent="0.15">
      <c r="A13" s="6" t="s">
        <v>374</v>
      </c>
      <c r="B13" s="7" t="s">
        <v>375</v>
      </c>
      <c r="C13" s="6" t="s">
        <v>376</v>
      </c>
      <c r="D13" s="6" t="s">
        <v>55</v>
      </c>
      <c r="E13" s="6"/>
      <c r="F13" s="6"/>
      <c r="G13" s="9">
        <f>G15+G16+G18+G19+G20+G22+G23+G25+G26</f>
        <v>7248395.4800000004</v>
      </c>
      <c r="H13" s="9">
        <f>H15+H16+H18+H19+H20+H22+H23+H25+H26</f>
        <v>17816754.700000003</v>
      </c>
      <c r="I13" s="9">
        <f>I15+I16+I18+I19+I20+I22+I23+I25+I26</f>
        <v>17816754.700000003</v>
      </c>
      <c r="J13" s="9" t="s">
        <v>81</v>
      </c>
    </row>
    <row r="14" spans="1:10" ht="36" x14ac:dyDescent="0.15">
      <c r="A14" s="6" t="s">
        <v>377</v>
      </c>
      <c r="B14" s="7" t="s">
        <v>378</v>
      </c>
      <c r="C14" s="6" t="s">
        <v>379</v>
      </c>
      <c r="D14" s="6" t="s">
        <v>55</v>
      </c>
      <c r="E14" s="6"/>
      <c r="F14" s="6"/>
      <c r="G14" s="9">
        <f>G15+G16</f>
        <v>3652069.35</v>
      </c>
      <c r="H14" s="9">
        <f>H15+H16</f>
        <v>7671685.9900000002</v>
      </c>
      <c r="I14" s="9">
        <f>I15+I16</f>
        <v>7671685.9900000002</v>
      </c>
      <c r="J14" s="9" t="s">
        <v>81</v>
      </c>
    </row>
    <row r="15" spans="1:10" ht="12" x14ac:dyDescent="0.15">
      <c r="A15" s="6" t="s">
        <v>380</v>
      </c>
      <c r="B15" s="7" t="s">
        <v>369</v>
      </c>
      <c r="C15" s="6" t="s">
        <v>381</v>
      </c>
      <c r="D15" s="6" t="s">
        <v>55</v>
      </c>
      <c r="E15" s="6"/>
      <c r="F15" s="6"/>
      <c r="G15" s="9">
        <v>3652069.35</v>
      </c>
      <c r="H15" s="9">
        <v>7671685.9900000002</v>
      </c>
      <c r="I15" s="9">
        <v>7671685.9900000002</v>
      </c>
      <c r="J15" s="9" t="s">
        <v>81</v>
      </c>
    </row>
    <row r="16" spans="1:10" ht="12" x14ac:dyDescent="0.15">
      <c r="A16" s="6" t="s">
        <v>382</v>
      </c>
      <c r="B16" s="7" t="s">
        <v>372</v>
      </c>
      <c r="C16" s="6" t="s">
        <v>383</v>
      </c>
      <c r="D16" s="6" t="s">
        <v>55</v>
      </c>
      <c r="E16" s="6"/>
      <c r="F16" s="6"/>
      <c r="G16" s="9">
        <v>0</v>
      </c>
      <c r="H16" s="9">
        <v>0</v>
      </c>
      <c r="I16" s="9">
        <v>0</v>
      </c>
      <c r="J16" s="9" t="s">
        <v>81</v>
      </c>
    </row>
    <row r="17" spans="1:10" ht="36" x14ac:dyDescent="0.15">
      <c r="A17" s="6" t="s">
        <v>384</v>
      </c>
      <c r="B17" s="7" t="s">
        <v>385</v>
      </c>
      <c r="C17" s="6" t="s">
        <v>386</v>
      </c>
      <c r="D17" s="6" t="s">
        <v>55</v>
      </c>
      <c r="E17" s="6"/>
      <c r="F17" s="6"/>
      <c r="G17" s="9">
        <f>G18+G19</f>
        <v>50813.4</v>
      </c>
      <c r="H17" s="9">
        <f>H18+H19</f>
        <v>0</v>
      </c>
      <c r="I17" s="9">
        <f>I18+I19</f>
        <v>0</v>
      </c>
      <c r="J17" s="9" t="s">
        <v>81</v>
      </c>
    </row>
    <row r="18" spans="1:10" ht="12" x14ac:dyDescent="0.15">
      <c r="A18" s="6" t="s">
        <v>387</v>
      </c>
      <c r="B18" s="7" t="s">
        <v>369</v>
      </c>
      <c r="C18" s="6" t="s">
        <v>388</v>
      </c>
      <c r="D18" s="6" t="s">
        <v>55</v>
      </c>
      <c r="E18" s="6"/>
      <c r="F18" s="6"/>
      <c r="G18" s="9">
        <v>50813.4</v>
      </c>
      <c r="H18" s="9">
        <v>0</v>
      </c>
      <c r="I18" s="9">
        <v>0</v>
      </c>
      <c r="J18" s="9" t="s">
        <v>81</v>
      </c>
    </row>
    <row r="19" spans="1:10" ht="12" x14ac:dyDescent="0.15">
      <c r="A19" s="6" t="s">
        <v>389</v>
      </c>
      <c r="B19" s="7" t="s">
        <v>372</v>
      </c>
      <c r="C19" s="6" t="s">
        <v>390</v>
      </c>
      <c r="D19" s="6" t="s">
        <v>55</v>
      </c>
      <c r="E19" s="6"/>
      <c r="F19" s="6"/>
      <c r="G19" s="9">
        <v>0</v>
      </c>
      <c r="H19" s="9">
        <v>0</v>
      </c>
      <c r="I19" s="9">
        <v>0</v>
      </c>
      <c r="J19" s="9" t="s">
        <v>81</v>
      </c>
    </row>
    <row r="20" spans="1:10" ht="24" x14ac:dyDescent="0.15">
      <c r="A20" s="6" t="s">
        <v>391</v>
      </c>
      <c r="B20" s="7" t="s">
        <v>392</v>
      </c>
      <c r="C20" s="6" t="s">
        <v>393</v>
      </c>
      <c r="D20" s="6" t="s">
        <v>55</v>
      </c>
      <c r="E20" s="6"/>
      <c r="F20" s="6"/>
      <c r="G20" s="9">
        <v>0</v>
      </c>
      <c r="H20" s="9">
        <v>0</v>
      </c>
      <c r="I20" s="9">
        <v>0</v>
      </c>
      <c r="J20" s="9" t="s">
        <v>81</v>
      </c>
    </row>
    <row r="21" spans="1:10" ht="12" x14ac:dyDescent="0.15">
      <c r="A21" s="6" t="s">
        <v>394</v>
      </c>
      <c r="B21" s="7" t="s">
        <v>395</v>
      </c>
      <c r="C21" s="6" t="s">
        <v>396</v>
      </c>
      <c r="D21" s="6" t="s">
        <v>55</v>
      </c>
      <c r="E21" s="6"/>
      <c r="F21" s="6"/>
      <c r="G21" s="9">
        <f>G22+G23</f>
        <v>0</v>
      </c>
      <c r="H21" s="9">
        <f>H22+H23</f>
        <v>0</v>
      </c>
      <c r="I21" s="9">
        <f>I22+I23</f>
        <v>0</v>
      </c>
      <c r="J21" s="9" t="s">
        <v>81</v>
      </c>
    </row>
    <row r="22" spans="1:10" ht="12" x14ac:dyDescent="0.15">
      <c r="A22" s="6" t="s">
        <v>397</v>
      </c>
      <c r="B22" s="7" t="s">
        <v>369</v>
      </c>
      <c r="C22" s="6" t="s">
        <v>398</v>
      </c>
      <c r="D22" s="6" t="s">
        <v>55</v>
      </c>
      <c r="E22" s="6"/>
      <c r="F22" s="6"/>
      <c r="G22" s="9">
        <v>0</v>
      </c>
      <c r="H22" s="9">
        <v>0</v>
      </c>
      <c r="I22" s="9">
        <v>0</v>
      </c>
      <c r="J22" s="9" t="s">
        <v>81</v>
      </c>
    </row>
    <row r="23" spans="1:10" ht="12" x14ac:dyDescent="0.15">
      <c r="A23" s="6" t="s">
        <v>399</v>
      </c>
      <c r="B23" s="7" t="s">
        <v>372</v>
      </c>
      <c r="C23" s="6" t="s">
        <v>400</v>
      </c>
      <c r="D23" s="6" t="s">
        <v>55</v>
      </c>
      <c r="E23" s="6"/>
      <c r="F23" s="6"/>
      <c r="G23" s="9">
        <v>0</v>
      </c>
      <c r="H23" s="9">
        <v>0</v>
      </c>
      <c r="I23" s="9">
        <v>0</v>
      </c>
      <c r="J23" s="9" t="s">
        <v>81</v>
      </c>
    </row>
    <row r="24" spans="1:10" ht="12" x14ac:dyDescent="0.15">
      <c r="A24" s="6" t="s">
        <v>401</v>
      </c>
      <c r="B24" s="7" t="s">
        <v>402</v>
      </c>
      <c r="C24" s="6" t="s">
        <v>403</v>
      </c>
      <c r="D24" s="6" t="s">
        <v>55</v>
      </c>
      <c r="E24" s="6"/>
      <c r="F24" s="6"/>
      <c r="G24" s="9">
        <f>G25+G26</f>
        <v>3545512.73</v>
      </c>
      <c r="H24" s="9">
        <f>H25+H26</f>
        <v>10145068.710000001</v>
      </c>
      <c r="I24" s="9">
        <f>I25+I26</f>
        <v>10145068.710000001</v>
      </c>
      <c r="J24" s="9" t="s">
        <v>81</v>
      </c>
    </row>
    <row r="25" spans="1:10" ht="12" x14ac:dyDescent="0.15">
      <c r="A25" s="6" t="s">
        <v>404</v>
      </c>
      <c r="B25" s="7" t="s">
        <v>369</v>
      </c>
      <c r="C25" s="6" t="s">
        <v>405</v>
      </c>
      <c r="D25" s="6" t="s">
        <v>55</v>
      </c>
      <c r="E25" s="6"/>
      <c r="F25" s="6"/>
      <c r="G25" s="9">
        <v>3545512.73</v>
      </c>
      <c r="H25" s="9">
        <v>10145068.710000001</v>
      </c>
      <c r="I25" s="9">
        <v>10145068.710000001</v>
      </c>
      <c r="J25" s="9" t="s">
        <v>81</v>
      </c>
    </row>
    <row r="26" spans="1:10" ht="12" x14ac:dyDescent="0.15">
      <c r="A26" s="6" t="s">
        <v>406</v>
      </c>
      <c r="B26" s="7" t="s">
        <v>372</v>
      </c>
      <c r="C26" s="6" t="s">
        <v>407</v>
      </c>
      <c r="D26" s="6" t="s">
        <v>55</v>
      </c>
      <c r="E26" s="6"/>
      <c r="F26" s="6"/>
      <c r="G26" s="9">
        <v>0</v>
      </c>
      <c r="H26" s="9">
        <v>0</v>
      </c>
      <c r="I26" s="9">
        <v>0</v>
      </c>
      <c r="J26" s="9" t="s">
        <v>81</v>
      </c>
    </row>
    <row r="27" spans="1:10" ht="48" x14ac:dyDescent="0.15">
      <c r="A27" s="6" t="s">
        <v>408</v>
      </c>
      <c r="B27" s="7" t="s">
        <v>409</v>
      </c>
      <c r="C27" s="6" t="s">
        <v>410</v>
      </c>
      <c r="D27" s="6" t="s">
        <v>55</v>
      </c>
      <c r="E27" s="6"/>
      <c r="F27" s="6"/>
      <c r="G27" s="9">
        <f>G28+G29+G30</f>
        <v>7248395.4800000004</v>
      </c>
      <c r="H27" s="9">
        <f>H28+H29+H30</f>
        <v>17816754.699999999</v>
      </c>
      <c r="I27" s="9">
        <f>I28+I29+I30</f>
        <v>17816754.699999999</v>
      </c>
      <c r="J27" s="9" t="s">
        <v>81</v>
      </c>
    </row>
    <row r="28" spans="1:10" ht="12" x14ac:dyDescent="0.15">
      <c r="A28" s="6" t="s">
        <v>411</v>
      </c>
      <c r="B28" s="7" t="s">
        <v>412</v>
      </c>
      <c r="C28" s="6" t="s">
        <v>413</v>
      </c>
      <c r="D28" s="6" t="s">
        <v>414</v>
      </c>
      <c r="E28" s="6"/>
      <c r="F28" s="6"/>
      <c r="G28" s="9">
        <v>7248395.4800000004</v>
      </c>
      <c r="H28" s="9">
        <v>17816754.699999999</v>
      </c>
      <c r="I28" s="9">
        <v>17816754.699999999</v>
      </c>
      <c r="J28" s="9" t="s">
        <v>81</v>
      </c>
    </row>
    <row r="29" spans="1:10" ht="12" x14ac:dyDescent="0.15">
      <c r="A29" s="6" t="s">
        <v>415</v>
      </c>
      <c r="B29" s="7" t="s">
        <v>412</v>
      </c>
      <c r="C29" s="6" t="s">
        <v>416</v>
      </c>
      <c r="D29" s="6" t="s">
        <v>417</v>
      </c>
      <c r="E29" s="6"/>
      <c r="F29" s="6"/>
      <c r="G29" s="9">
        <v>0</v>
      </c>
      <c r="H29" s="9">
        <v>0</v>
      </c>
      <c r="I29" s="9">
        <v>0</v>
      </c>
      <c r="J29" s="9" t="s">
        <v>81</v>
      </c>
    </row>
    <row r="30" spans="1:10" ht="12" x14ac:dyDescent="0.15">
      <c r="A30" s="6" t="s">
        <v>418</v>
      </c>
      <c r="B30" s="7" t="s">
        <v>412</v>
      </c>
      <c r="C30" s="6" t="s">
        <v>419</v>
      </c>
      <c r="D30" s="6" t="s">
        <v>420</v>
      </c>
      <c r="E30" s="6"/>
      <c r="F30" s="6"/>
      <c r="G30" s="9">
        <v>0</v>
      </c>
      <c r="H30" s="9">
        <v>0</v>
      </c>
      <c r="I30" s="9">
        <v>0</v>
      </c>
      <c r="J30" s="9" t="s">
        <v>81</v>
      </c>
    </row>
    <row r="31" spans="1:10" ht="48" x14ac:dyDescent="0.15">
      <c r="A31" s="6" t="s">
        <v>421</v>
      </c>
      <c r="B31" s="7" t="s">
        <v>422</v>
      </c>
      <c r="C31" s="6" t="s">
        <v>423</v>
      </c>
      <c r="D31" s="6" t="s">
        <v>55</v>
      </c>
      <c r="E31" s="6"/>
      <c r="F31" s="6"/>
      <c r="G31" s="9">
        <f>G32+G33+G34</f>
        <v>0</v>
      </c>
      <c r="H31" s="9">
        <f>H32+H33+H34</f>
        <v>0</v>
      </c>
      <c r="I31" s="9">
        <f>I32+I33+I34</f>
        <v>0</v>
      </c>
      <c r="J31" s="9" t="s">
        <v>81</v>
      </c>
    </row>
    <row r="32" spans="1:10" ht="12" x14ac:dyDescent="0.15">
      <c r="A32" s="6" t="s">
        <v>424</v>
      </c>
      <c r="B32" s="7" t="s">
        <v>412</v>
      </c>
      <c r="C32" s="6" t="s">
        <v>425</v>
      </c>
      <c r="D32" s="6" t="s">
        <v>414</v>
      </c>
      <c r="E32" s="6"/>
      <c r="F32" s="6"/>
      <c r="G32" s="9">
        <v>0</v>
      </c>
      <c r="H32" s="9">
        <v>0</v>
      </c>
      <c r="I32" s="9">
        <v>0</v>
      </c>
      <c r="J32" s="9" t="s">
        <v>81</v>
      </c>
    </row>
    <row r="33" spans="1:10" ht="12" x14ac:dyDescent="0.15">
      <c r="A33" s="6" t="s">
        <v>426</v>
      </c>
      <c r="B33" s="7" t="s">
        <v>412</v>
      </c>
      <c r="C33" s="6" t="s">
        <v>427</v>
      </c>
      <c r="D33" s="6" t="s">
        <v>417</v>
      </c>
      <c r="E33" s="6"/>
      <c r="F33" s="6"/>
      <c r="G33" s="9">
        <v>0</v>
      </c>
      <c r="H33" s="9">
        <v>0</v>
      </c>
      <c r="I33" s="9">
        <v>0</v>
      </c>
      <c r="J33" s="9" t="s">
        <v>81</v>
      </c>
    </row>
    <row r="34" spans="1:10" ht="12" x14ac:dyDescent="0.15">
      <c r="A34" s="6" t="s">
        <v>428</v>
      </c>
      <c r="B34" s="7" t="s">
        <v>412</v>
      </c>
      <c r="C34" s="6" t="s">
        <v>429</v>
      </c>
      <c r="D34" s="6" t="s">
        <v>420</v>
      </c>
      <c r="E34" s="6"/>
      <c r="F34" s="6"/>
      <c r="G34" s="9">
        <v>0</v>
      </c>
      <c r="H34" s="9">
        <v>0</v>
      </c>
      <c r="I34" s="9">
        <v>0</v>
      </c>
      <c r="J34" s="9" t="s">
        <v>81</v>
      </c>
    </row>
    <row r="35" spans="1:10" ht="15" customHeight="1" x14ac:dyDescent="0.15"/>
    <row r="36" spans="1:10" ht="40" customHeight="1" x14ac:dyDescent="0.15">
      <c r="A36" s="22" t="s">
        <v>430</v>
      </c>
      <c r="B36" s="22"/>
      <c r="C36" s="13"/>
      <c r="D36" s="13"/>
      <c r="E36" s="8"/>
      <c r="F36" s="13"/>
      <c r="G36" s="13"/>
    </row>
    <row r="37" spans="1:10" ht="20" customHeight="1" x14ac:dyDescent="0.15">
      <c r="C37" s="15" t="s">
        <v>431</v>
      </c>
      <c r="D37" s="15"/>
      <c r="E37" s="2" t="s">
        <v>4</v>
      </c>
      <c r="F37" s="15" t="s">
        <v>5</v>
      </c>
      <c r="G37" s="15"/>
    </row>
    <row r="38" spans="1:10" ht="15" customHeight="1" x14ac:dyDescent="0.15"/>
    <row r="39" spans="1:10" ht="40" customHeight="1" x14ac:dyDescent="0.15">
      <c r="A39" s="22" t="s">
        <v>432</v>
      </c>
      <c r="B39" s="22"/>
      <c r="C39" s="13"/>
      <c r="D39" s="13"/>
      <c r="E39" s="8"/>
      <c r="F39" s="13"/>
      <c r="G39" s="13"/>
    </row>
    <row r="40" spans="1:10" ht="20" customHeight="1" x14ac:dyDescent="0.15">
      <c r="C40" s="15" t="s">
        <v>431</v>
      </c>
      <c r="D40" s="15"/>
      <c r="E40" s="2" t="s">
        <v>433</v>
      </c>
      <c r="F40" s="15" t="s">
        <v>434</v>
      </c>
      <c r="G40" s="15"/>
    </row>
    <row r="41" spans="1:10" ht="20" customHeight="1" x14ac:dyDescent="0.15">
      <c r="A41" s="15" t="s">
        <v>435</v>
      </c>
      <c r="B41" s="15"/>
    </row>
    <row r="42" spans="1:10" ht="15" customHeight="1" x14ac:dyDescent="0.15"/>
    <row r="43" spans="1:10" ht="20" customHeight="1" x14ac:dyDescent="0.15">
      <c r="A43" s="17" t="s">
        <v>436</v>
      </c>
      <c r="B43" s="17"/>
      <c r="C43" s="17"/>
      <c r="D43" s="17"/>
      <c r="E43" s="17"/>
    </row>
    <row r="44" spans="1:10" ht="40" customHeight="1" x14ac:dyDescent="0.15">
      <c r="A44" s="13" t="s">
        <v>437</v>
      </c>
      <c r="B44" s="13"/>
      <c r="C44" s="13"/>
      <c r="D44" s="13"/>
      <c r="E44" s="13"/>
    </row>
    <row r="45" spans="1:10" ht="20" customHeight="1" x14ac:dyDescent="0.15">
      <c r="A45" s="15" t="s">
        <v>438</v>
      </c>
      <c r="B45" s="15"/>
      <c r="C45" s="15"/>
      <c r="D45" s="15"/>
      <c r="E45" s="15"/>
    </row>
    <row r="46" spans="1:10" ht="15" customHeight="1" x14ac:dyDescent="0.15"/>
    <row r="47" spans="1:10" ht="40" customHeight="1" x14ac:dyDescent="0.15">
      <c r="A47" s="13"/>
      <c r="B47" s="13"/>
      <c r="C47" s="13"/>
      <c r="D47" s="13"/>
      <c r="E47" s="13"/>
    </row>
    <row r="48" spans="1:10" ht="20" customHeight="1" x14ac:dyDescent="0.15">
      <c r="A48" s="15" t="s">
        <v>4</v>
      </c>
      <c r="B48" s="15"/>
      <c r="C48" s="15" t="s">
        <v>5</v>
      </c>
      <c r="D48" s="15"/>
      <c r="E48" s="15"/>
    </row>
    <row r="49" spans="1:2" ht="20" customHeight="1" x14ac:dyDescent="0.15">
      <c r="A49" s="15" t="s">
        <v>435</v>
      </c>
      <c r="B49" s="15"/>
    </row>
    <row r="50" spans="1:2" ht="20" customHeight="1" x14ac:dyDescent="0.15">
      <c r="A50" s="4" t="s">
        <v>439</v>
      </c>
    </row>
  </sheetData>
  <sheetProtection password="8292" sheet="1" objects="1" scenarios="1"/>
  <mergeCells count="27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J2"/>
    <mergeCell ref="A4:A5"/>
    <mergeCell ref="B4:B5"/>
    <mergeCell ref="C4:C5"/>
    <mergeCell ref="D4:D5"/>
    <mergeCell ref="E4:E5"/>
    <mergeCell ref="F4:F5"/>
    <mergeCell ref="G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&amp;K00-00922584.H_4.180603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95"/>
  <sheetViews>
    <sheetView workbookViewId="0"/>
  </sheetViews>
  <sheetFormatPr baseColWidth="10" defaultColWidth="9" defaultRowHeight="11" x14ac:dyDescent="0.15"/>
  <cols>
    <col min="1" max="1" width="11.3984375" customWidth="1"/>
    <col min="2" max="2" width="57.19921875" customWidth="1"/>
    <col min="3" max="10" width="19" customWidth="1"/>
  </cols>
  <sheetData>
    <row r="1" spans="1:10" ht="25" customHeight="1" x14ac:dyDescent="0.15"/>
    <row r="2" spans="1:10" ht="25" customHeight="1" x14ac:dyDescent="0.15">
      <c r="A2" s="23" t="s">
        <v>440</v>
      </c>
      <c r="B2" s="23"/>
      <c r="C2" s="24" t="s">
        <v>154</v>
      </c>
      <c r="D2" s="24"/>
      <c r="E2" s="24"/>
      <c r="F2" s="24"/>
      <c r="G2" s="24"/>
      <c r="H2" s="24"/>
      <c r="I2" s="24"/>
      <c r="J2" s="24"/>
    </row>
    <row r="3" spans="1:10" ht="25" customHeight="1" x14ac:dyDescent="0.15">
      <c r="A3" s="23" t="s">
        <v>441</v>
      </c>
      <c r="B3" s="23"/>
      <c r="C3" s="24" t="s">
        <v>442</v>
      </c>
      <c r="D3" s="24"/>
      <c r="E3" s="24"/>
      <c r="F3" s="24"/>
      <c r="G3" s="24"/>
      <c r="H3" s="24"/>
      <c r="I3" s="24"/>
      <c r="J3" s="24"/>
    </row>
    <row r="4" spans="1:10" ht="25" customHeight="1" x14ac:dyDescent="0.15">
      <c r="A4" s="23" t="s">
        <v>443</v>
      </c>
      <c r="B4" s="23"/>
      <c r="C4" s="24" t="s">
        <v>414</v>
      </c>
      <c r="D4" s="24"/>
      <c r="E4" s="24"/>
      <c r="F4" s="24"/>
      <c r="G4" s="24"/>
      <c r="H4" s="24"/>
      <c r="I4" s="24"/>
      <c r="J4" s="24"/>
    </row>
    <row r="5" spans="1:10" ht="25" customHeight="1" x14ac:dyDescent="0.15">
      <c r="A5" s="15" t="s">
        <v>444</v>
      </c>
      <c r="B5" s="15"/>
      <c r="C5" s="15"/>
      <c r="D5" s="15"/>
      <c r="E5" s="15"/>
      <c r="F5" s="15"/>
      <c r="G5" s="15"/>
      <c r="H5" s="15"/>
      <c r="I5" s="15"/>
      <c r="J5" s="15"/>
    </row>
    <row r="6" spans="1:10" ht="25" customHeight="1" x14ac:dyDescent="0.15"/>
    <row r="7" spans="1:10" ht="50" customHeight="1" x14ac:dyDescent="0.15">
      <c r="A7" s="21" t="s">
        <v>350</v>
      </c>
      <c r="B7" s="21" t="s">
        <v>445</v>
      </c>
      <c r="C7" s="21" t="s">
        <v>446</v>
      </c>
      <c r="D7" s="21" t="s">
        <v>447</v>
      </c>
      <c r="E7" s="21"/>
      <c r="F7" s="21"/>
      <c r="G7" s="21"/>
      <c r="H7" s="21" t="s">
        <v>448</v>
      </c>
      <c r="I7" s="21" t="s">
        <v>449</v>
      </c>
      <c r="J7" s="21" t="s">
        <v>450</v>
      </c>
    </row>
    <row r="8" spans="1:10" ht="50" customHeight="1" x14ac:dyDescent="0.15">
      <c r="A8" s="21"/>
      <c r="B8" s="21"/>
      <c r="C8" s="21"/>
      <c r="D8" s="21" t="s">
        <v>451</v>
      </c>
      <c r="E8" s="21" t="s">
        <v>452</v>
      </c>
      <c r="F8" s="21"/>
      <c r="G8" s="21"/>
      <c r="H8" s="21"/>
      <c r="I8" s="21"/>
      <c r="J8" s="21"/>
    </row>
    <row r="9" spans="1:10" ht="50" customHeight="1" x14ac:dyDescent="0.15">
      <c r="A9" s="21"/>
      <c r="B9" s="21"/>
      <c r="C9" s="21"/>
      <c r="D9" s="21"/>
      <c r="E9" s="6" t="s">
        <v>453</v>
      </c>
      <c r="F9" s="6" t="s">
        <v>454</v>
      </c>
      <c r="G9" s="6" t="s">
        <v>455</v>
      </c>
      <c r="H9" s="21"/>
      <c r="I9" s="21"/>
      <c r="J9" s="21"/>
    </row>
    <row r="10" spans="1:10" ht="25" customHeight="1" x14ac:dyDescent="0.15">
      <c r="A10" s="6" t="s">
        <v>356</v>
      </c>
      <c r="B10" s="6" t="s">
        <v>58</v>
      </c>
      <c r="C10" s="6" t="s">
        <v>456</v>
      </c>
      <c r="D10" s="6" t="s">
        <v>61</v>
      </c>
      <c r="E10" s="6" t="s">
        <v>66</v>
      </c>
      <c r="F10" s="6" t="s">
        <v>457</v>
      </c>
      <c r="G10" s="6" t="s">
        <v>458</v>
      </c>
      <c r="H10" s="6" t="s">
        <v>459</v>
      </c>
      <c r="I10" s="6" t="s">
        <v>460</v>
      </c>
      <c r="J10" s="6" t="s">
        <v>461</v>
      </c>
    </row>
    <row r="11" spans="1:10" ht="24" x14ac:dyDescent="0.15">
      <c r="A11" s="6" t="s">
        <v>356</v>
      </c>
      <c r="B11" s="7" t="s">
        <v>462</v>
      </c>
      <c r="C11" s="9">
        <v>1</v>
      </c>
      <c r="D11" s="9">
        <v>52226.771670000002</v>
      </c>
      <c r="E11" s="9">
        <v>45709.5</v>
      </c>
      <c r="F11" s="9">
        <v>0</v>
      </c>
      <c r="G11" s="9">
        <v>6517.2716700000001</v>
      </c>
      <c r="H11" s="9"/>
      <c r="I11" s="9">
        <v>1</v>
      </c>
      <c r="J11" s="9">
        <v>626721.26</v>
      </c>
    </row>
    <row r="12" spans="1:10" ht="24" x14ac:dyDescent="0.15">
      <c r="A12" s="6" t="s">
        <v>58</v>
      </c>
      <c r="B12" s="7" t="s">
        <v>463</v>
      </c>
      <c r="C12" s="9">
        <v>3</v>
      </c>
      <c r="D12" s="9">
        <v>45421.891389999997</v>
      </c>
      <c r="E12" s="9">
        <v>38552.25</v>
      </c>
      <c r="F12" s="9">
        <v>0</v>
      </c>
      <c r="G12" s="9">
        <v>6869.6413899999998</v>
      </c>
      <c r="H12" s="9"/>
      <c r="I12" s="9">
        <v>1</v>
      </c>
      <c r="J12" s="9">
        <v>1635188.09</v>
      </c>
    </row>
    <row r="13" spans="1:10" ht="24" x14ac:dyDescent="0.15">
      <c r="A13" s="6" t="s">
        <v>456</v>
      </c>
      <c r="B13" s="7" t="s">
        <v>464</v>
      </c>
      <c r="C13" s="9">
        <v>1</v>
      </c>
      <c r="D13" s="9">
        <v>17278</v>
      </c>
      <c r="E13" s="9">
        <v>16300</v>
      </c>
      <c r="F13" s="9">
        <v>0</v>
      </c>
      <c r="G13" s="9">
        <v>978</v>
      </c>
      <c r="H13" s="9"/>
      <c r="I13" s="9"/>
      <c r="J13" s="9">
        <v>207336</v>
      </c>
    </row>
    <row r="14" spans="1:10" ht="12" x14ac:dyDescent="0.15">
      <c r="A14" s="6" t="s">
        <v>61</v>
      </c>
      <c r="B14" s="7" t="s">
        <v>465</v>
      </c>
      <c r="C14" s="9">
        <v>11.25</v>
      </c>
      <c r="D14" s="9">
        <v>23786.2343</v>
      </c>
      <c r="E14" s="9">
        <v>18426.096300000001</v>
      </c>
      <c r="F14" s="9">
        <v>0</v>
      </c>
      <c r="G14" s="9">
        <v>5360.1379999999999</v>
      </c>
      <c r="H14" s="9"/>
      <c r="I14" s="9">
        <v>1</v>
      </c>
      <c r="J14" s="9">
        <v>3211141.63</v>
      </c>
    </row>
    <row r="15" spans="1:10" ht="12" x14ac:dyDescent="0.15">
      <c r="A15" s="6" t="s">
        <v>66</v>
      </c>
      <c r="B15" s="7" t="s">
        <v>465</v>
      </c>
      <c r="C15" s="9">
        <v>3.75</v>
      </c>
      <c r="D15" s="9">
        <v>23530.733110000001</v>
      </c>
      <c r="E15" s="9">
        <v>22006.149799999999</v>
      </c>
      <c r="F15" s="9">
        <v>0</v>
      </c>
      <c r="G15" s="9">
        <v>1524.58331</v>
      </c>
      <c r="H15" s="9"/>
      <c r="I15" s="9">
        <v>1</v>
      </c>
      <c r="J15" s="9">
        <v>1058882.99</v>
      </c>
    </row>
    <row r="16" spans="1:10" ht="12" x14ac:dyDescent="0.15">
      <c r="A16" s="6" t="s">
        <v>457</v>
      </c>
      <c r="B16" s="7" t="s">
        <v>465</v>
      </c>
      <c r="C16" s="9">
        <v>0.38</v>
      </c>
      <c r="D16" s="9">
        <v>35738.289479999999</v>
      </c>
      <c r="E16" s="9">
        <v>22129.8004</v>
      </c>
      <c r="F16" s="9">
        <v>0</v>
      </c>
      <c r="G16" s="9">
        <v>13608.489079999999</v>
      </c>
      <c r="H16" s="9"/>
      <c r="I16" s="9"/>
      <c r="J16" s="9">
        <v>162966.6</v>
      </c>
    </row>
    <row r="17" spans="1:10" ht="24" x14ac:dyDescent="0.15">
      <c r="A17" s="6" t="s">
        <v>458</v>
      </c>
      <c r="B17" s="7" t="s">
        <v>466</v>
      </c>
      <c r="C17" s="9">
        <v>2</v>
      </c>
      <c r="D17" s="9">
        <v>12723.18</v>
      </c>
      <c r="E17" s="9">
        <v>12003</v>
      </c>
      <c r="F17" s="9">
        <v>0</v>
      </c>
      <c r="G17" s="9">
        <v>720.18</v>
      </c>
      <c r="H17" s="9"/>
      <c r="I17" s="9"/>
      <c r="J17" s="9">
        <v>305356.32</v>
      </c>
    </row>
    <row r="18" spans="1:10" ht="24" x14ac:dyDescent="0.15">
      <c r="A18" s="6" t="s">
        <v>459</v>
      </c>
      <c r="B18" s="7" t="s">
        <v>467</v>
      </c>
      <c r="C18" s="9">
        <v>0.5</v>
      </c>
      <c r="D18" s="9">
        <v>50727.875</v>
      </c>
      <c r="E18" s="9">
        <v>33792.75</v>
      </c>
      <c r="F18" s="9">
        <v>6583.0033000000003</v>
      </c>
      <c r="G18" s="9">
        <v>10352.1217</v>
      </c>
      <c r="H18" s="9"/>
      <c r="I18" s="9"/>
      <c r="J18" s="9">
        <v>304367.25</v>
      </c>
    </row>
    <row r="19" spans="1:10" ht="12" x14ac:dyDescent="0.15">
      <c r="A19" s="6" t="s">
        <v>460</v>
      </c>
      <c r="B19" s="7" t="s">
        <v>468</v>
      </c>
      <c r="C19" s="9">
        <v>18</v>
      </c>
      <c r="D19" s="9">
        <v>53565.408049999998</v>
      </c>
      <c r="E19" s="9">
        <v>33792.75</v>
      </c>
      <c r="F19" s="9">
        <v>10583.003199999999</v>
      </c>
      <c r="G19" s="9">
        <v>9189.6548500000008</v>
      </c>
      <c r="H19" s="9"/>
      <c r="I19" s="9">
        <v>1</v>
      </c>
      <c r="J19" s="9">
        <v>11570128.140000001</v>
      </c>
    </row>
    <row r="20" spans="1:10" ht="12" x14ac:dyDescent="0.15">
      <c r="A20" s="6" t="s">
        <v>461</v>
      </c>
      <c r="B20" s="7" t="s">
        <v>468</v>
      </c>
      <c r="C20" s="9">
        <v>8.64</v>
      </c>
      <c r="D20" s="9">
        <v>60660.486109999998</v>
      </c>
      <c r="E20" s="9">
        <v>40551.300000000003</v>
      </c>
      <c r="F20" s="9">
        <v>9899.6038399999998</v>
      </c>
      <c r="G20" s="9">
        <v>10209.582270000001</v>
      </c>
      <c r="H20" s="9"/>
      <c r="I20" s="9">
        <v>1</v>
      </c>
      <c r="J20" s="9">
        <v>6289279.2000000002</v>
      </c>
    </row>
    <row r="21" spans="1:10" ht="12" x14ac:dyDescent="0.15">
      <c r="A21" s="6" t="s">
        <v>469</v>
      </c>
      <c r="B21" s="7" t="s">
        <v>468</v>
      </c>
      <c r="C21" s="9">
        <v>0.42</v>
      </c>
      <c r="D21" s="9">
        <v>46362.795630000001</v>
      </c>
      <c r="E21" s="9">
        <v>33792.75</v>
      </c>
      <c r="F21" s="9">
        <v>6583.0039999999999</v>
      </c>
      <c r="G21" s="9">
        <v>5987.0416299999997</v>
      </c>
      <c r="H21" s="9"/>
      <c r="I21" s="9"/>
      <c r="J21" s="9">
        <v>233668.49</v>
      </c>
    </row>
    <row r="22" spans="1:10" ht="12" x14ac:dyDescent="0.15">
      <c r="A22" s="6" t="s">
        <v>470</v>
      </c>
      <c r="B22" s="7" t="s">
        <v>471</v>
      </c>
      <c r="C22" s="9">
        <v>3</v>
      </c>
      <c r="D22" s="9">
        <v>60817.893600000003</v>
      </c>
      <c r="E22" s="9">
        <v>40551.300000000003</v>
      </c>
      <c r="F22" s="9">
        <v>10899.6039</v>
      </c>
      <c r="G22" s="9">
        <v>9366.9897000000001</v>
      </c>
      <c r="H22" s="9"/>
      <c r="I22" s="9">
        <v>1</v>
      </c>
      <c r="J22" s="9">
        <v>2189444.17</v>
      </c>
    </row>
    <row r="23" spans="1:10" ht="12" x14ac:dyDescent="0.15">
      <c r="A23" s="6" t="s">
        <v>472</v>
      </c>
      <c r="B23" s="7" t="s">
        <v>473</v>
      </c>
      <c r="C23" s="9">
        <v>1</v>
      </c>
      <c r="D23" s="9">
        <v>46894.540800000002</v>
      </c>
      <c r="E23" s="9">
        <v>33792.75</v>
      </c>
      <c r="F23" s="9">
        <v>6583.0033000000003</v>
      </c>
      <c r="G23" s="9">
        <v>6518.7875000000004</v>
      </c>
      <c r="H23" s="9"/>
      <c r="I23" s="9">
        <v>1</v>
      </c>
      <c r="J23" s="9">
        <v>562734.49</v>
      </c>
    </row>
    <row r="24" spans="1:10" ht="24" x14ac:dyDescent="0.15">
      <c r="A24" s="6" t="s">
        <v>474</v>
      </c>
      <c r="B24" s="7" t="s">
        <v>475</v>
      </c>
      <c r="C24" s="9">
        <v>3</v>
      </c>
      <c r="D24" s="9">
        <v>49172.318899999998</v>
      </c>
      <c r="E24" s="9">
        <v>33792.75</v>
      </c>
      <c r="F24" s="9">
        <v>7583.0033000000003</v>
      </c>
      <c r="G24" s="9">
        <v>7796.5655999999999</v>
      </c>
      <c r="H24" s="9"/>
      <c r="I24" s="9">
        <v>1</v>
      </c>
      <c r="J24" s="9">
        <v>1770203.48</v>
      </c>
    </row>
    <row r="25" spans="1:10" ht="24" x14ac:dyDescent="0.15">
      <c r="A25" s="6" t="s">
        <v>476</v>
      </c>
      <c r="B25" s="7" t="s">
        <v>477</v>
      </c>
      <c r="C25" s="9">
        <v>1.25</v>
      </c>
      <c r="D25" s="9">
        <v>51727.874600000003</v>
      </c>
      <c r="E25" s="9">
        <v>33792.75</v>
      </c>
      <c r="F25" s="9">
        <v>9583.0033000000003</v>
      </c>
      <c r="G25" s="9">
        <v>8352.1213000000007</v>
      </c>
      <c r="H25" s="9"/>
      <c r="I25" s="9">
        <v>1</v>
      </c>
      <c r="J25" s="9">
        <v>775918.12</v>
      </c>
    </row>
    <row r="26" spans="1:10" ht="24" x14ac:dyDescent="0.15">
      <c r="A26" s="6" t="s">
        <v>478</v>
      </c>
      <c r="B26" s="7" t="s">
        <v>479</v>
      </c>
      <c r="C26" s="9">
        <v>1</v>
      </c>
      <c r="D26" s="9">
        <v>22893.333299999998</v>
      </c>
      <c r="E26" s="9">
        <v>16300</v>
      </c>
      <c r="F26" s="9">
        <v>0</v>
      </c>
      <c r="G26" s="9">
        <v>6593.3333000000002</v>
      </c>
      <c r="H26" s="9"/>
      <c r="I26" s="9"/>
      <c r="J26" s="9">
        <v>274720</v>
      </c>
    </row>
    <row r="27" spans="1:10" ht="12" x14ac:dyDescent="0.15">
      <c r="A27" s="6" t="s">
        <v>480</v>
      </c>
      <c r="B27" s="7" t="s">
        <v>481</v>
      </c>
      <c r="C27" s="9">
        <v>1</v>
      </c>
      <c r="D27" s="9">
        <v>19560</v>
      </c>
      <c r="E27" s="9">
        <v>16300</v>
      </c>
      <c r="F27" s="9">
        <v>0</v>
      </c>
      <c r="G27" s="9">
        <v>3260</v>
      </c>
      <c r="H27" s="9"/>
      <c r="I27" s="9"/>
      <c r="J27" s="9">
        <v>234720</v>
      </c>
    </row>
    <row r="28" spans="1:10" ht="24" x14ac:dyDescent="0.15">
      <c r="A28" s="6" t="s">
        <v>482</v>
      </c>
      <c r="B28" s="7" t="s">
        <v>483</v>
      </c>
      <c r="C28" s="9">
        <v>1.25</v>
      </c>
      <c r="D28" s="9">
        <v>17670</v>
      </c>
      <c r="E28" s="9">
        <v>14725</v>
      </c>
      <c r="F28" s="9">
        <v>0</v>
      </c>
      <c r="G28" s="9">
        <v>2945</v>
      </c>
      <c r="H28" s="9"/>
      <c r="I28" s="9"/>
      <c r="J28" s="9">
        <v>265050</v>
      </c>
    </row>
    <row r="29" spans="1:10" ht="12" x14ac:dyDescent="0.15">
      <c r="A29" s="6" t="s">
        <v>484</v>
      </c>
      <c r="B29" s="7" t="s">
        <v>485</v>
      </c>
      <c r="C29" s="9">
        <v>1.5</v>
      </c>
      <c r="D29" s="9">
        <v>16249.2</v>
      </c>
      <c r="E29" s="9">
        <v>13541</v>
      </c>
      <c r="F29" s="9">
        <v>0</v>
      </c>
      <c r="G29" s="9">
        <v>2708.2</v>
      </c>
      <c r="H29" s="9"/>
      <c r="I29" s="9"/>
      <c r="J29" s="9">
        <v>292485.59999999998</v>
      </c>
    </row>
    <row r="30" spans="1:10" ht="12" x14ac:dyDescent="0.15">
      <c r="A30" s="6" t="s">
        <v>486</v>
      </c>
      <c r="B30" s="7" t="s">
        <v>487</v>
      </c>
      <c r="C30" s="9">
        <v>1.5</v>
      </c>
      <c r="D30" s="9">
        <v>16249.2</v>
      </c>
      <c r="E30" s="9">
        <v>13541</v>
      </c>
      <c r="F30" s="9">
        <v>0</v>
      </c>
      <c r="G30" s="9">
        <v>2708.2</v>
      </c>
      <c r="H30" s="9"/>
      <c r="I30" s="9"/>
      <c r="J30" s="9">
        <v>292485.59999999998</v>
      </c>
    </row>
    <row r="31" spans="1:10" ht="12" x14ac:dyDescent="0.15">
      <c r="A31" s="6" t="s">
        <v>488</v>
      </c>
      <c r="B31" s="7" t="s">
        <v>489</v>
      </c>
      <c r="C31" s="9">
        <v>1</v>
      </c>
      <c r="D31" s="9">
        <v>19560</v>
      </c>
      <c r="E31" s="9">
        <v>16300</v>
      </c>
      <c r="F31" s="9">
        <v>0</v>
      </c>
      <c r="G31" s="9">
        <v>3260</v>
      </c>
      <c r="H31" s="9"/>
      <c r="I31" s="9"/>
      <c r="J31" s="9">
        <v>234720</v>
      </c>
    </row>
    <row r="32" spans="1:10" ht="24" x14ac:dyDescent="0.15">
      <c r="A32" s="6" t="s">
        <v>490</v>
      </c>
      <c r="B32" s="7" t="s">
        <v>491</v>
      </c>
      <c r="C32" s="9">
        <v>8.08</v>
      </c>
      <c r="D32" s="9">
        <v>11114.6958</v>
      </c>
      <c r="E32" s="9">
        <v>9047.3811999999998</v>
      </c>
      <c r="F32" s="9">
        <v>0</v>
      </c>
      <c r="G32" s="9">
        <v>2067.3146000000002</v>
      </c>
      <c r="H32" s="9"/>
      <c r="I32" s="9"/>
      <c r="J32" s="9">
        <v>1077680.8999999999</v>
      </c>
    </row>
    <row r="33" spans="1:10" ht="12" x14ac:dyDescent="0.15">
      <c r="A33" s="6" t="s">
        <v>492</v>
      </c>
      <c r="B33" s="7" t="s">
        <v>493</v>
      </c>
      <c r="C33" s="9">
        <v>2</v>
      </c>
      <c r="D33" s="9">
        <v>18954.8933</v>
      </c>
      <c r="E33" s="9">
        <v>12554</v>
      </c>
      <c r="F33" s="9">
        <v>1056.96</v>
      </c>
      <c r="G33" s="9">
        <v>5343.9332999999997</v>
      </c>
      <c r="H33" s="9"/>
      <c r="I33" s="9"/>
      <c r="J33" s="9">
        <v>454917.44</v>
      </c>
    </row>
    <row r="34" spans="1:10" ht="12" x14ac:dyDescent="0.15">
      <c r="A34" s="6" t="s">
        <v>494</v>
      </c>
      <c r="B34" s="7" t="s">
        <v>493</v>
      </c>
      <c r="C34" s="9">
        <v>7.5</v>
      </c>
      <c r="D34" s="9">
        <v>11832.373380000001</v>
      </c>
      <c r="E34" s="9">
        <v>10987.2</v>
      </c>
      <c r="F34" s="9">
        <v>525.49327000000005</v>
      </c>
      <c r="G34" s="9">
        <v>319.68011000000001</v>
      </c>
      <c r="H34" s="9"/>
      <c r="I34" s="9">
        <v>1</v>
      </c>
      <c r="J34" s="9">
        <v>1064913.6000000001</v>
      </c>
    </row>
    <row r="35" spans="1:10" ht="12" x14ac:dyDescent="0.15">
      <c r="A35" s="6" t="s">
        <v>495</v>
      </c>
      <c r="B35" s="7" t="s">
        <v>496</v>
      </c>
      <c r="C35" s="9">
        <v>4</v>
      </c>
      <c r="D35" s="9">
        <v>12110.7</v>
      </c>
      <c r="E35" s="9">
        <v>10092.25</v>
      </c>
      <c r="F35" s="9">
        <v>0</v>
      </c>
      <c r="G35" s="9">
        <v>2018.45</v>
      </c>
      <c r="H35" s="9"/>
      <c r="I35" s="9"/>
      <c r="J35" s="9">
        <v>581313.6</v>
      </c>
    </row>
    <row r="36" spans="1:10" ht="12" x14ac:dyDescent="0.15">
      <c r="A36" s="6" t="s">
        <v>497</v>
      </c>
      <c r="B36" s="7" t="s">
        <v>498</v>
      </c>
      <c r="C36" s="9">
        <v>2.19</v>
      </c>
      <c r="D36" s="9">
        <v>13956.2412</v>
      </c>
      <c r="E36" s="9">
        <v>11630.2009</v>
      </c>
      <c r="F36" s="9">
        <v>0</v>
      </c>
      <c r="G36" s="9">
        <v>2326.0403000000001</v>
      </c>
      <c r="H36" s="9"/>
      <c r="I36" s="9"/>
      <c r="J36" s="9">
        <v>366770.02</v>
      </c>
    </row>
    <row r="37" spans="1:10" ht="12" x14ac:dyDescent="0.15">
      <c r="A37" s="6" t="s">
        <v>499</v>
      </c>
      <c r="B37" s="7" t="s">
        <v>500</v>
      </c>
      <c r="C37" s="9">
        <v>6</v>
      </c>
      <c r="D37" s="9">
        <v>11505.42</v>
      </c>
      <c r="E37" s="9">
        <v>9138.3333000000002</v>
      </c>
      <c r="F37" s="9">
        <v>449.51670000000001</v>
      </c>
      <c r="G37" s="9">
        <v>1917.57</v>
      </c>
      <c r="H37" s="9"/>
      <c r="I37" s="9"/>
      <c r="J37" s="9">
        <v>828390.24</v>
      </c>
    </row>
    <row r="38" spans="1:10" ht="12" x14ac:dyDescent="0.15">
      <c r="A38" s="6" t="s">
        <v>501</v>
      </c>
      <c r="B38" s="7" t="s">
        <v>502</v>
      </c>
      <c r="C38" s="9">
        <v>1</v>
      </c>
      <c r="D38" s="9">
        <v>17278</v>
      </c>
      <c r="E38" s="9">
        <v>16300</v>
      </c>
      <c r="F38" s="9">
        <v>0</v>
      </c>
      <c r="G38" s="9">
        <v>978</v>
      </c>
      <c r="H38" s="9"/>
      <c r="I38" s="9">
        <v>1</v>
      </c>
      <c r="J38" s="9">
        <v>207336</v>
      </c>
    </row>
    <row r="39" spans="1:10" ht="24" x14ac:dyDescent="0.15">
      <c r="A39" s="6" t="s">
        <v>503</v>
      </c>
      <c r="B39" s="7" t="s">
        <v>504</v>
      </c>
      <c r="C39" s="9">
        <v>1</v>
      </c>
      <c r="D39" s="9">
        <v>17930</v>
      </c>
      <c r="E39" s="9">
        <v>17930</v>
      </c>
      <c r="F39" s="9">
        <v>0</v>
      </c>
      <c r="G39" s="9">
        <v>0</v>
      </c>
      <c r="H39" s="9"/>
      <c r="I39" s="9">
        <v>1</v>
      </c>
      <c r="J39" s="9">
        <v>215160</v>
      </c>
    </row>
    <row r="40" spans="1:10" ht="25" customHeight="1" x14ac:dyDescent="0.15">
      <c r="A40" s="25" t="s">
        <v>505</v>
      </c>
      <c r="B40" s="25"/>
      <c r="C40" s="11" t="s">
        <v>81</v>
      </c>
      <c r="D40" s="11">
        <f>SUBTOTAL(9,D11:D39)</f>
        <v>857498.34961999988</v>
      </c>
      <c r="E40" s="11" t="s">
        <v>81</v>
      </c>
      <c r="F40" s="11" t="s">
        <v>81</v>
      </c>
      <c r="G40" s="11" t="s">
        <v>81</v>
      </c>
      <c r="H40" s="11" t="s">
        <v>81</v>
      </c>
      <c r="I40" s="11" t="s">
        <v>81</v>
      </c>
      <c r="J40" s="11">
        <f>SUBTOTAL(9,J11:J39)</f>
        <v>37293999.230000012</v>
      </c>
    </row>
    <row r="41" spans="1:10" ht="25" customHeight="1" x14ac:dyDescent="0.15"/>
    <row r="42" spans="1:10" ht="25" customHeight="1" x14ac:dyDescent="0.15">
      <c r="A42" s="23" t="s">
        <v>440</v>
      </c>
      <c r="B42" s="23"/>
      <c r="C42" s="24" t="s">
        <v>154</v>
      </c>
      <c r="D42" s="24"/>
      <c r="E42" s="24"/>
      <c r="F42" s="24"/>
      <c r="G42" s="24"/>
      <c r="H42" s="24"/>
      <c r="I42" s="24"/>
      <c r="J42" s="24"/>
    </row>
    <row r="43" spans="1:10" ht="25" customHeight="1" x14ac:dyDescent="0.15">
      <c r="A43" s="23" t="s">
        <v>441</v>
      </c>
      <c r="B43" s="23"/>
      <c r="C43" s="24" t="s">
        <v>506</v>
      </c>
      <c r="D43" s="24"/>
      <c r="E43" s="24"/>
      <c r="F43" s="24"/>
      <c r="G43" s="24"/>
      <c r="H43" s="24"/>
      <c r="I43" s="24"/>
      <c r="J43" s="24"/>
    </row>
    <row r="44" spans="1:10" ht="25" customHeight="1" x14ac:dyDescent="0.15">
      <c r="A44" s="23" t="s">
        <v>443</v>
      </c>
      <c r="B44" s="23"/>
      <c r="C44" s="24" t="s">
        <v>414</v>
      </c>
      <c r="D44" s="24"/>
      <c r="E44" s="24"/>
      <c r="F44" s="24"/>
      <c r="G44" s="24"/>
      <c r="H44" s="24"/>
      <c r="I44" s="24"/>
      <c r="J44" s="24"/>
    </row>
    <row r="45" spans="1:10" ht="25" customHeight="1" x14ac:dyDescent="0.15">
      <c r="A45" s="15" t="s">
        <v>444</v>
      </c>
      <c r="B45" s="15"/>
      <c r="C45" s="15"/>
      <c r="D45" s="15"/>
      <c r="E45" s="15"/>
      <c r="F45" s="15"/>
      <c r="G45" s="15"/>
      <c r="H45" s="15"/>
      <c r="I45" s="15"/>
      <c r="J45" s="15"/>
    </row>
    <row r="46" spans="1:10" ht="25" customHeight="1" x14ac:dyDescent="0.15"/>
    <row r="47" spans="1:10" ht="50" customHeight="1" x14ac:dyDescent="0.15">
      <c r="A47" s="21" t="s">
        <v>350</v>
      </c>
      <c r="B47" s="21" t="s">
        <v>445</v>
      </c>
      <c r="C47" s="21" t="s">
        <v>446</v>
      </c>
      <c r="D47" s="21" t="s">
        <v>447</v>
      </c>
      <c r="E47" s="21"/>
      <c r="F47" s="21"/>
      <c r="G47" s="21"/>
      <c r="H47" s="21" t="s">
        <v>448</v>
      </c>
      <c r="I47" s="21" t="s">
        <v>449</v>
      </c>
      <c r="J47" s="21" t="s">
        <v>450</v>
      </c>
    </row>
    <row r="48" spans="1:10" ht="50" customHeight="1" x14ac:dyDescent="0.15">
      <c r="A48" s="21"/>
      <c r="B48" s="21"/>
      <c r="C48" s="21"/>
      <c r="D48" s="21" t="s">
        <v>451</v>
      </c>
      <c r="E48" s="21" t="s">
        <v>452</v>
      </c>
      <c r="F48" s="21"/>
      <c r="G48" s="21"/>
      <c r="H48" s="21"/>
      <c r="I48" s="21"/>
      <c r="J48" s="21"/>
    </row>
    <row r="49" spans="1:10" ht="50" customHeight="1" x14ac:dyDescent="0.15">
      <c r="A49" s="21"/>
      <c r="B49" s="21"/>
      <c r="C49" s="21"/>
      <c r="D49" s="21"/>
      <c r="E49" s="6" t="s">
        <v>453</v>
      </c>
      <c r="F49" s="6" t="s">
        <v>454</v>
      </c>
      <c r="G49" s="6" t="s">
        <v>455</v>
      </c>
      <c r="H49" s="21"/>
      <c r="I49" s="21"/>
      <c r="J49" s="21"/>
    </row>
    <row r="50" spans="1:10" ht="25" customHeight="1" x14ac:dyDescent="0.15">
      <c r="A50" s="6" t="s">
        <v>356</v>
      </c>
      <c r="B50" s="6" t="s">
        <v>58</v>
      </c>
      <c r="C50" s="6" t="s">
        <v>456</v>
      </c>
      <c r="D50" s="6" t="s">
        <v>61</v>
      </c>
      <c r="E50" s="6" t="s">
        <v>66</v>
      </c>
      <c r="F50" s="6" t="s">
        <v>457</v>
      </c>
      <c r="G50" s="6" t="s">
        <v>458</v>
      </c>
      <c r="H50" s="6" t="s">
        <v>459</v>
      </c>
      <c r="I50" s="6" t="s">
        <v>460</v>
      </c>
      <c r="J50" s="6" t="s">
        <v>461</v>
      </c>
    </row>
    <row r="51" spans="1:10" ht="12" x14ac:dyDescent="0.15">
      <c r="A51" s="6" t="s">
        <v>507</v>
      </c>
      <c r="B51" s="7" t="s">
        <v>508</v>
      </c>
      <c r="C51" s="9">
        <v>12</v>
      </c>
      <c r="D51" s="9">
        <v>6422.4134000000004</v>
      </c>
      <c r="E51" s="9">
        <v>6422.4134000000004</v>
      </c>
      <c r="F51" s="9">
        <v>0</v>
      </c>
      <c r="G51" s="9">
        <v>0</v>
      </c>
      <c r="H51" s="9"/>
      <c r="I51" s="9">
        <v>1</v>
      </c>
      <c r="J51" s="9">
        <v>924827.53</v>
      </c>
    </row>
    <row r="52" spans="1:10" ht="25" customHeight="1" x14ac:dyDescent="0.15">
      <c r="A52" s="25" t="s">
        <v>505</v>
      </c>
      <c r="B52" s="25"/>
      <c r="C52" s="11" t="s">
        <v>81</v>
      </c>
      <c r="D52" s="11">
        <f>SUBTOTAL(9,D51:D51)</f>
        <v>6422.4134000000004</v>
      </c>
      <c r="E52" s="11" t="s">
        <v>81</v>
      </c>
      <c r="F52" s="11" t="s">
        <v>81</v>
      </c>
      <c r="G52" s="11" t="s">
        <v>81</v>
      </c>
      <c r="H52" s="11" t="s">
        <v>81</v>
      </c>
      <c r="I52" s="11" t="s">
        <v>81</v>
      </c>
      <c r="J52" s="11">
        <f>SUBTOTAL(9,J51:J51)</f>
        <v>924827.53</v>
      </c>
    </row>
    <row r="53" spans="1:10" ht="20" customHeight="1" x14ac:dyDescent="0.15"/>
    <row r="54" spans="1:10" ht="25" customHeight="1" x14ac:dyDescent="0.15">
      <c r="A54" s="23" t="s">
        <v>443</v>
      </c>
      <c r="B54" s="23"/>
      <c r="C54" s="24" t="s">
        <v>417</v>
      </c>
      <c r="D54" s="24"/>
      <c r="E54" s="24"/>
      <c r="F54" s="24"/>
      <c r="G54" s="24"/>
      <c r="H54" s="24"/>
      <c r="I54" s="24"/>
      <c r="J54" s="24"/>
    </row>
    <row r="55" spans="1:10" ht="25" customHeight="1" x14ac:dyDescent="0.15">
      <c r="A55" s="15" t="s">
        <v>444</v>
      </c>
      <c r="B55" s="15"/>
      <c r="C55" s="15"/>
      <c r="D55" s="15"/>
      <c r="E55" s="15"/>
      <c r="F55" s="15"/>
      <c r="G55" s="15"/>
      <c r="H55" s="15"/>
      <c r="I55" s="15"/>
      <c r="J55" s="15"/>
    </row>
    <row r="56" spans="1:10" ht="25" customHeight="1" x14ac:dyDescent="0.15"/>
    <row r="57" spans="1:10" ht="50" customHeight="1" x14ac:dyDescent="0.15">
      <c r="A57" s="21" t="s">
        <v>350</v>
      </c>
      <c r="B57" s="21" t="s">
        <v>445</v>
      </c>
      <c r="C57" s="21" t="s">
        <v>446</v>
      </c>
      <c r="D57" s="21" t="s">
        <v>447</v>
      </c>
      <c r="E57" s="21"/>
      <c r="F57" s="21"/>
      <c r="G57" s="21"/>
      <c r="H57" s="21" t="s">
        <v>448</v>
      </c>
      <c r="I57" s="21" t="s">
        <v>449</v>
      </c>
      <c r="J57" s="21" t="s">
        <v>450</v>
      </c>
    </row>
    <row r="58" spans="1:10" ht="50" customHeight="1" x14ac:dyDescent="0.15">
      <c r="A58" s="21"/>
      <c r="B58" s="21"/>
      <c r="C58" s="21"/>
      <c r="D58" s="21" t="s">
        <v>451</v>
      </c>
      <c r="E58" s="21" t="s">
        <v>452</v>
      </c>
      <c r="F58" s="21"/>
      <c r="G58" s="21"/>
      <c r="H58" s="21"/>
      <c r="I58" s="21"/>
      <c r="J58" s="21"/>
    </row>
    <row r="59" spans="1:10" ht="50" customHeight="1" x14ac:dyDescent="0.15">
      <c r="A59" s="21"/>
      <c r="B59" s="21"/>
      <c r="C59" s="21"/>
      <c r="D59" s="21"/>
      <c r="E59" s="6" t="s">
        <v>453</v>
      </c>
      <c r="F59" s="6" t="s">
        <v>454</v>
      </c>
      <c r="G59" s="6" t="s">
        <v>455</v>
      </c>
      <c r="H59" s="21"/>
      <c r="I59" s="21"/>
      <c r="J59" s="21"/>
    </row>
    <row r="60" spans="1:10" ht="20" customHeight="1" x14ac:dyDescent="0.15">
      <c r="A60" s="6" t="s">
        <v>55</v>
      </c>
      <c r="B60" s="6" t="s">
        <v>55</v>
      </c>
      <c r="C60" s="6" t="s">
        <v>55</v>
      </c>
      <c r="D60" s="6" t="s">
        <v>55</v>
      </c>
      <c r="E60" s="6" t="s">
        <v>55</v>
      </c>
      <c r="F60" s="6" t="s">
        <v>55</v>
      </c>
      <c r="G60" s="6" t="s">
        <v>55</v>
      </c>
      <c r="H60" s="6" t="s">
        <v>55</v>
      </c>
      <c r="I60" s="6" t="s">
        <v>55</v>
      </c>
      <c r="J60" s="6" t="s">
        <v>55</v>
      </c>
    </row>
    <row r="61" spans="1:10" ht="20" customHeight="1" x14ac:dyDescent="0.15"/>
    <row r="62" spans="1:10" ht="25" customHeight="1" x14ac:dyDescent="0.15">
      <c r="A62" s="23" t="s">
        <v>443</v>
      </c>
      <c r="B62" s="23"/>
      <c r="C62" s="24" t="s">
        <v>420</v>
      </c>
      <c r="D62" s="24"/>
      <c r="E62" s="24"/>
      <c r="F62" s="24"/>
      <c r="G62" s="24"/>
      <c r="H62" s="24"/>
      <c r="I62" s="24"/>
      <c r="J62" s="24"/>
    </row>
    <row r="63" spans="1:10" ht="25" customHeight="1" x14ac:dyDescent="0.15">
      <c r="A63" s="15" t="s">
        <v>444</v>
      </c>
      <c r="B63" s="15"/>
      <c r="C63" s="15"/>
      <c r="D63" s="15"/>
      <c r="E63" s="15"/>
      <c r="F63" s="15"/>
      <c r="G63" s="15"/>
      <c r="H63" s="15"/>
      <c r="I63" s="15"/>
      <c r="J63" s="15"/>
    </row>
    <row r="64" spans="1:10" ht="25" customHeight="1" x14ac:dyDescent="0.15"/>
    <row r="65" spans="1:10" ht="50" customHeight="1" x14ac:dyDescent="0.15">
      <c r="A65" s="21" t="s">
        <v>350</v>
      </c>
      <c r="B65" s="21" t="s">
        <v>445</v>
      </c>
      <c r="C65" s="21" t="s">
        <v>446</v>
      </c>
      <c r="D65" s="21" t="s">
        <v>447</v>
      </c>
      <c r="E65" s="21"/>
      <c r="F65" s="21"/>
      <c r="G65" s="21"/>
      <c r="H65" s="21" t="s">
        <v>448</v>
      </c>
      <c r="I65" s="21" t="s">
        <v>449</v>
      </c>
      <c r="J65" s="21" t="s">
        <v>450</v>
      </c>
    </row>
    <row r="66" spans="1:10" ht="50" customHeight="1" x14ac:dyDescent="0.15">
      <c r="A66" s="21"/>
      <c r="B66" s="21"/>
      <c r="C66" s="21"/>
      <c r="D66" s="21" t="s">
        <v>451</v>
      </c>
      <c r="E66" s="21" t="s">
        <v>452</v>
      </c>
      <c r="F66" s="21"/>
      <c r="G66" s="21"/>
      <c r="H66" s="21"/>
      <c r="I66" s="21"/>
      <c r="J66" s="21"/>
    </row>
    <row r="67" spans="1:10" ht="50" customHeight="1" x14ac:dyDescent="0.15">
      <c r="A67" s="21"/>
      <c r="B67" s="21"/>
      <c r="C67" s="21"/>
      <c r="D67" s="21"/>
      <c r="E67" s="6" t="s">
        <v>453</v>
      </c>
      <c r="F67" s="6" t="s">
        <v>454</v>
      </c>
      <c r="G67" s="6" t="s">
        <v>455</v>
      </c>
      <c r="H67" s="21"/>
      <c r="I67" s="21"/>
      <c r="J67" s="21"/>
    </row>
    <row r="68" spans="1:10" ht="20" customHeight="1" x14ac:dyDescent="0.15">
      <c r="A68" s="6" t="s">
        <v>55</v>
      </c>
      <c r="B68" s="6" t="s">
        <v>55</v>
      </c>
      <c r="C68" s="6" t="s">
        <v>55</v>
      </c>
      <c r="D68" s="6" t="s">
        <v>55</v>
      </c>
      <c r="E68" s="6" t="s">
        <v>55</v>
      </c>
      <c r="F68" s="6" t="s">
        <v>55</v>
      </c>
      <c r="G68" s="6" t="s">
        <v>55</v>
      </c>
      <c r="H68" s="6" t="s">
        <v>55</v>
      </c>
      <c r="I68" s="6" t="s">
        <v>55</v>
      </c>
      <c r="J68" s="6" t="s">
        <v>55</v>
      </c>
    </row>
    <row r="69" spans="1:10" ht="25" customHeight="1" x14ac:dyDescent="0.15"/>
    <row r="70" spans="1:10" ht="20" customHeight="1" x14ac:dyDescent="0.15">
      <c r="A70" s="23" t="s">
        <v>440</v>
      </c>
      <c r="B70" s="23"/>
      <c r="C70" s="24" t="s">
        <v>154</v>
      </c>
      <c r="D70" s="24"/>
      <c r="E70" s="24"/>
      <c r="F70" s="24"/>
      <c r="G70" s="24"/>
    </row>
    <row r="71" spans="1:10" ht="20" customHeight="1" x14ac:dyDescent="0.15">
      <c r="A71" s="23" t="s">
        <v>441</v>
      </c>
      <c r="B71" s="23"/>
      <c r="C71" s="24" t="s">
        <v>442</v>
      </c>
      <c r="D71" s="24"/>
      <c r="E71" s="24"/>
      <c r="F71" s="24"/>
      <c r="G71" s="24"/>
    </row>
    <row r="72" spans="1:10" ht="25" customHeight="1" x14ac:dyDescent="0.15">
      <c r="A72" s="23" t="s">
        <v>443</v>
      </c>
      <c r="B72" s="23"/>
      <c r="C72" s="24" t="s">
        <v>414</v>
      </c>
      <c r="D72" s="24"/>
      <c r="E72" s="24"/>
      <c r="F72" s="24"/>
      <c r="G72" s="24"/>
    </row>
    <row r="73" spans="1:10" ht="15" customHeight="1" x14ac:dyDescent="0.15"/>
    <row r="74" spans="1:10" ht="50" customHeight="1" x14ac:dyDescent="0.15">
      <c r="A74" s="15" t="s">
        <v>509</v>
      </c>
      <c r="B74" s="15"/>
      <c r="C74" s="15"/>
      <c r="D74" s="15"/>
      <c r="E74" s="15"/>
      <c r="F74" s="15"/>
      <c r="G74" s="15"/>
    </row>
    <row r="75" spans="1:10" ht="15" customHeight="1" x14ac:dyDescent="0.15"/>
    <row r="76" spans="1:10" ht="50" customHeight="1" x14ac:dyDescent="0.15">
      <c r="A76" s="6" t="s">
        <v>350</v>
      </c>
      <c r="B76" s="21" t="s">
        <v>43</v>
      </c>
      <c r="C76" s="21"/>
      <c r="D76" s="21"/>
      <c r="E76" s="6" t="s">
        <v>510</v>
      </c>
      <c r="F76" s="6" t="s">
        <v>511</v>
      </c>
      <c r="G76" s="6" t="s">
        <v>512</v>
      </c>
    </row>
    <row r="77" spans="1:10" ht="15" customHeight="1" x14ac:dyDescent="0.15">
      <c r="A77" s="6">
        <v>1</v>
      </c>
      <c r="B77" s="21">
        <v>2</v>
      </c>
      <c r="C77" s="21"/>
      <c r="D77" s="21"/>
      <c r="E77" s="6">
        <v>3</v>
      </c>
      <c r="F77" s="6">
        <v>4</v>
      </c>
      <c r="G77" s="6">
        <v>5</v>
      </c>
    </row>
    <row r="78" spans="1:10" ht="20" customHeight="1" x14ac:dyDescent="0.15">
      <c r="A78" s="6" t="s">
        <v>356</v>
      </c>
      <c r="B78" s="26" t="s">
        <v>513</v>
      </c>
      <c r="C78" s="26"/>
      <c r="D78" s="26"/>
      <c r="E78" s="9">
        <v>1000</v>
      </c>
      <c r="F78" s="9">
        <v>100</v>
      </c>
      <c r="G78" s="9">
        <v>100000</v>
      </c>
    </row>
    <row r="79" spans="1:10" ht="20" customHeight="1" x14ac:dyDescent="0.15">
      <c r="A79" s="6" t="s">
        <v>356</v>
      </c>
      <c r="B79" s="26" t="s">
        <v>513</v>
      </c>
      <c r="C79" s="26"/>
      <c r="D79" s="26"/>
      <c r="E79" s="9">
        <v>6000</v>
      </c>
      <c r="F79" s="9">
        <v>10</v>
      </c>
      <c r="G79" s="9">
        <v>60000</v>
      </c>
    </row>
    <row r="80" spans="1:10" ht="20" customHeight="1" x14ac:dyDescent="0.15">
      <c r="A80" s="6" t="s">
        <v>356</v>
      </c>
      <c r="B80" s="26" t="s">
        <v>513</v>
      </c>
      <c r="C80" s="26"/>
      <c r="D80" s="26"/>
      <c r="E80" s="9">
        <v>2900</v>
      </c>
      <c r="F80" s="9">
        <v>100</v>
      </c>
      <c r="G80" s="9">
        <v>290000</v>
      </c>
    </row>
    <row r="81" spans="1:7" ht="25" customHeight="1" x14ac:dyDescent="0.15">
      <c r="A81" s="25" t="s">
        <v>505</v>
      </c>
      <c r="B81" s="25"/>
      <c r="C81" s="25"/>
      <c r="D81" s="25"/>
      <c r="E81" s="25"/>
      <c r="F81" s="25"/>
      <c r="G81" s="11">
        <f>SUBTOTAL(9,G78:G80)</f>
        <v>450000</v>
      </c>
    </row>
    <row r="82" spans="1:7" ht="20" customHeight="1" x14ac:dyDescent="0.15"/>
    <row r="83" spans="1:7" ht="25" customHeight="1" x14ac:dyDescent="0.15">
      <c r="A83" s="23" t="s">
        <v>443</v>
      </c>
      <c r="B83" s="23"/>
      <c r="C83" s="24" t="s">
        <v>417</v>
      </c>
      <c r="D83" s="24"/>
      <c r="E83" s="24"/>
      <c r="F83" s="24"/>
      <c r="G83" s="24"/>
    </row>
    <row r="84" spans="1:7" ht="15" customHeight="1" x14ac:dyDescent="0.15"/>
    <row r="85" spans="1:7" ht="50" customHeight="1" x14ac:dyDescent="0.15">
      <c r="A85" s="15" t="s">
        <v>509</v>
      </c>
      <c r="B85" s="15"/>
      <c r="C85" s="15"/>
      <c r="D85" s="15"/>
      <c r="E85" s="15"/>
      <c r="F85" s="15"/>
      <c r="G85" s="15"/>
    </row>
    <row r="86" spans="1:7" ht="15" customHeight="1" x14ac:dyDescent="0.15"/>
    <row r="87" spans="1:7" ht="50" customHeight="1" x14ac:dyDescent="0.15">
      <c r="A87" s="6" t="s">
        <v>350</v>
      </c>
      <c r="B87" s="21" t="s">
        <v>43</v>
      </c>
      <c r="C87" s="21"/>
      <c r="D87" s="21"/>
      <c r="E87" s="6" t="s">
        <v>510</v>
      </c>
      <c r="F87" s="6" t="s">
        <v>511</v>
      </c>
      <c r="G87" s="6" t="s">
        <v>512</v>
      </c>
    </row>
    <row r="88" spans="1:7" ht="20" customHeight="1" x14ac:dyDescent="0.15">
      <c r="A88" s="6" t="s">
        <v>55</v>
      </c>
      <c r="B88" s="21" t="s">
        <v>55</v>
      </c>
      <c r="C88" s="21"/>
      <c r="D88" s="21"/>
      <c r="E88" s="6" t="s">
        <v>55</v>
      </c>
      <c r="F88" s="6" t="s">
        <v>55</v>
      </c>
      <c r="G88" s="6" t="s">
        <v>55</v>
      </c>
    </row>
    <row r="89" spans="1:7" ht="20" customHeight="1" x14ac:dyDescent="0.15"/>
    <row r="90" spans="1:7" ht="25" customHeight="1" x14ac:dyDescent="0.15">
      <c r="A90" s="23" t="s">
        <v>443</v>
      </c>
      <c r="B90" s="23"/>
      <c r="C90" s="24" t="s">
        <v>420</v>
      </c>
      <c r="D90" s="24"/>
      <c r="E90" s="24"/>
      <c r="F90" s="24"/>
      <c r="G90" s="24"/>
    </row>
    <row r="91" spans="1:7" ht="15" customHeight="1" x14ac:dyDescent="0.15"/>
    <row r="92" spans="1:7" ht="50" customHeight="1" x14ac:dyDescent="0.15">
      <c r="A92" s="15" t="s">
        <v>509</v>
      </c>
      <c r="B92" s="15"/>
      <c r="C92" s="15"/>
      <c r="D92" s="15"/>
      <c r="E92" s="15"/>
      <c r="F92" s="15"/>
      <c r="G92" s="15"/>
    </row>
    <row r="93" spans="1:7" ht="15" customHeight="1" x14ac:dyDescent="0.15"/>
    <row r="94" spans="1:7" ht="50" customHeight="1" x14ac:dyDescent="0.15">
      <c r="A94" s="6" t="s">
        <v>350</v>
      </c>
      <c r="B94" s="21" t="s">
        <v>43</v>
      </c>
      <c r="C94" s="21"/>
      <c r="D94" s="21"/>
      <c r="E94" s="6" t="s">
        <v>510</v>
      </c>
      <c r="F94" s="6" t="s">
        <v>511</v>
      </c>
      <c r="G94" s="6" t="s">
        <v>512</v>
      </c>
    </row>
    <row r="95" spans="1:7" ht="20" customHeight="1" x14ac:dyDescent="0.15">
      <c r="A95" s="6" t="s">
        <v>55</v>
      </c>
      <c r="B95" s="21" t="s">
        <v>55</v>
      </c>
      <c r="C95" s="21"/>
      <c r="D95" s="21"/>
      <c r="E95" s="6" t="s">
        <v>55</v>
      </c>
      <c r="F95" s="6" t="s">
        <v>55</v>
      </c>
      <c r="G95" s="6" t="s">
        <v>55</v>
      </c>
    </row>
  </sheetData>
  <sheetProtection password="8292" sheet="1" objects="1" scenarios="1"/>
  <mergeCells count="81">
    <mergeCell ref="B94:D94"/>
    <mergeCell ref="B95:D95"/>
    <mergeCell ref="B87:D87"/>
    <mergeCell ref="B88:D88"/>
    <mergeCell ref="A90:B90"/>
    <mergeCell ref="C90:G90"/>
    <mergeCell ref="A92:G92"/>
    <mergeCell ref="B80:D80"/>
    <mergeCell ref="A81:F81"/>
    <mergeCell ref="A83:B83"/>
    <mergeCell ref="C83:G83"/>
    <mergeCell ref="A85:G85"/>
    <mergeCell ref="A74:G74"/>
    <mergeCell ref="B76:D76"/>
    <mergeCell ref="B77:D77"/>
    <mergeCell ref="B78:D78"/>
    <mergeCell ref="B79:D79"/>
    <mergeCell ref="A70:B70"/>
    <mergeCell ref="C70:G70"/>
    <mergeCell ref="A71:B71"/>
    <mergeCell ref="C71:G71"/>
    <mergeCell ref="A72:B72"/>
    <mergeCell ref="C72:G72"/>
    <mergeCell ref="A62:B62"/>
    <mergeCell ref="C62:J62"/>
    <mergeCell ref="A63:J63"/>
    <mergeCell ref="A65:A67"/>
    <mergeCell ref="B65:B67"/>
    <mergeCell ref="C65:C67"/>
    <mergeCell ref="D65:G65"/>
    <mergeCell ref="H65:H67"/>
    <mergeCell ref="I65:I67"/>
    <mergeCell ref="J65:J67"/>
    <mergeCell ref="D66:D67"/>
    <mergeCell ref="E66:G66"/>
    <mergeCell ref="A52:B52"/>
    <mergeCell ref="A54:B54"/>
    <mergeCell ref="C54:J54"/>
    <mergeCell ref="A55:J55"/>
    <mergeCell ref="A57:A59"/>
    <mergeCell ref="B57:B59"/>
    <mergeCell ref="C57:C59"/>
    <mergeCell ref="D57:G57"/>
    <mergeCell ref="H57:H59"/>
    <mergeCell ref="I57:I59"/>
    <mergeCell ref="J57:J59"/>
    <mergeCell ref="D58:D59"/>
    <mergeCell ref="E58:G58"/>
    <mergeCell ref="A44:B44"/>
    <mergeCell ref="C44:J44"/>
    <mergeCell ref="A45:J45"/>
    <mergeCell ref="A47:A49"/>
    <mergeCell ref="B47:B49"/>
    <mergeCell ref="C47:C49"/>
    <mergeCell ref="D47:G47"/>
    <mergeCell ref="H47:H49"/>
    <mergeCell ref="I47:I49"/>
    <mergeCell ref="J47:J49"/>
    <mergeCell ref="D48:D49"/>
    <mergeCell ref="E48:G48"/>
    <mergeCell ref="A40:B40"/>
    <mergeCell ref="A42:B42"/>
    <mergeCell ref="C42:J42"/>
    <mergeCell ref="A43:B43"/>
    <mergeCell ref="C43:J43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:B2"/>
    <mergeCell ref="C2:J2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&amp;K00-00922584.H_4.180603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81"/>
  <sheetViews>
    <sheetView workbookViewId="0"/>
  </sheetViews>
  <sheetFormatPr baseColWidth="10" defaultColWidth="9" defaultRowHeight="11" x14ac:dyDescent="0.15"/>
  <cols>
    <col min="1" max="1" width="15.19921875" customWidth="1"/>
    <col min="2" max="2" width="57.19921875" customWidth="1"/>
    <col min="3" max="7" width="19" customWidth="1"/>
  </cols>
  <sheetData>
    <row r="1" spans="1:7" ht="20" customHeight="1" x14ac:dyDescent="0.15"/>
    <row r="2" spans="1:7" ht="25" customHeight="1" x14ac:dyDescent="0.15">
      <c r="A2" s="23" t="s">
        <v>443</v>
      </c>
      <c r="B2" s="23"/>
      <c r="C2" s="24" t="s">
        <v>414</v>
      </c>
      <c r="D2" s="24"/>
      <c r="E2" s="24"/>
      <c r="F2" s="24"/>
      <c r="G2" s="24"/>
    </row>
    <row r="3" spans="1:7" ht="15" customHeight="1" x14ac:dyDescent="0.15"/>
    <row r="4" spans="1:7" ht="25" customHeight="1" x14ac:dyDescent="0.15">
      <c r="A4" s="15" t="s">
        <v>514</v>
      </c>
      <c r="B4" s="15"/>
      <c r="C4" s="15"/>
      <c r="D4" s="15"/>
      <c r="E4" s="15"/>
      <c r="F4" s="15"/>
      <c r="G4" s="15"/>
    </row>
    <row r="5" spans="1:7" ht="15" customHeight="1" x14ac:dyDescent="0.15"/>
    <row r="6" spans="1:7" ht="50" customHeight="1" x14ac:dyDescent="0.15">
      <c r="A6" s="6" t="s">
        <v>350</v>
      </c>
      <c r="B6" s="21" t="s">
        <v>515</v>
      </c>
      <c r="C6" s="21"/>
      <c r="D6" s="6" t="s">
        <v>516</v>
      </c>
      <c r="E6" s="6" t="s">
        <v>517</v>
      </c>
      <c r="F6" s="6" t="s">
        <v>518</v>
      </c>
      <c r="G6" s="6" t="s">
        <v>519</v>
      </c>
    </row>
    <row r="7" spans="1:7" ht="20" customHeight="1" x14ac:dyDescent="0.15">
      <c r="A7" s="6" t="s">
        <v>55</v>
      </c>
      <c r="B7" s="21" t="s">
        <v>55</v>
      </c>
      <c r="C7" s="21"/>
      <c r="D7" s="6" t="s">
        <v>55</v>
      </c>
      <c r="E7" s="6" t="s">
        <v>55</v>
      </c>
      <c r="F7" s="6" t="s">
        <v>55</v>
      </c>
      <c r="G7" s="6" t="s">
        <v>55</v>
      </c>
    </row>
    <row r="8" spans="1:7" ht="20" customHeight="1" x14ac:dyDescent="0.15"/>
    <row r="9" spans="1:7" ht="25" customHeight="1" x14ac:dyDescent="0.15">
      <c r="A9" s="23" t="s">
        <v>443</v>
      </c>
      <c r="B9" s="23"/>
      <c r="C9" s="24" t="s">
        <v>417</v>
      </c>
      <c r="D9" s="24"/>
      <c r="E9" s="24"/>
      <c r="F9" s="24"/>
      <c r="G9" s="24"/>
    </row>
    <row r="10" spans="1:7" ht="15" customHeight="1" x14ac:dyDescent="0.15"/>
    <row r="11" spans="1:7" ht="25" customHeight="1" x14ac:dyDescent="0.15">
      <c r="A11" s="15" t="s">
        <v>514</v>
      </c>
      <c r="B11" s="15"/>
      <c r="C11" s="15"/>
      <c r="D11" s="15"/>
      <c r="E11" s="15"/>
      <c r="F11" s="15"/>
      <c r="G11" s="15"/>
    </row>
    <row r="12" spans="1:7" ht="15" customHeight="1" x14ac:dyDescent="0.15"/>
    <row r="13" spans="1:7" ht="50" customHeight="1" x14ac:dyDescent="0.15">
      <c r="A13" s="6" t="s">
        <v>350</v>
      </c>
      <c r="B13" s="21" t="s">
        <v>515</v>
      </c>
      <c r="C13" s="21"/>
      <c r="D13" s="6" t="s">
        <v>516</v>
      </c>
      <c r="E13" s="6" t="s">
        <v>517</v>
      </c>
      <c r="F13" s="6" t="s">
        <v>518</v>
      </c>
      <c r="G13" s="6" t="s">
        <v>519</v>
      </c>
    </row>
    <row r="14" spans="1:7" ht="20" customHeight="1" x14ac:dyDescent="0.15">
      <c r="A14" s="6" t="s">
        <v>55</v>
      </c>
      <c r="B14" s="21" t="s">
        <v>55</v>
      </c>
      <c r="C14" s="21"/>
      <c r="D14" s="6" t="s">
        <v>55</v>
      </c>
      <c r="E14" s="6" t="s">
        <v>55</v>
      </c>
      <c r="F14" s="6" t="s">
        <v>55</v>
      </c>
      <c r="G14" s="6" t="s">
        <v>55</v>
      </c>
    </row>
    <row r="15" spans="1:7" ht="20" customHeight="1" x14ac:dyDescent="0.15"/>
    <row r="16" spans="1:7" ht="25" customHeight="1" x14ac:dyDescent="0.15">
      <c r="A16" s="23" t="s">
        <v>443</v>
      </c>
      <c r="B16" s="23"/>
      <c r="C16" s="24" t="s">
        <v>420</v>
      </c>
      <c r="D16" s="24"/>
      <c r="E16" s="24"/>
      <c r="F16" s="24"/>
      <c r="G16" s="24"/>
    </row>
    <row r="17" spans="1:7" ht="15" customHeight="1" x14ac:dyDescent="0.15"/>
    <row r="18" spans="1:7" ht="25" customHeight="1" x14ac:dyDescent="0.15">
      <c r="A18" s="15" t="s">
        <v>514</v>
      </c>
      <c r="B18" s="15"/>
      <c r="C18" s="15"/>
      <c r="D18" s="15"/>
      <c r="E18" s="15"/>
      <c r="F18" s="15"/>
      <c r="G18" s="15"/>
    </row>
    <row r="19" spans="1:7" ht="15" customHeight="1" x14ac:dyDescent="0.15"/>
    <row r="20" spans="1:7" ht="50" customHeight="1" x14ac:dyDescent="0.15">
      <c r="A20" s="6" t="s">
        <v>350</v>
      </c>
      <c r="B20" s="21" t="s">
        <v>515</v>
      </c>
      <c r="C20" s="21"/>
      <c r="D20" s="6" t="s">
        <v>516</v>
      </c>
      <c r="E20" s="6" t="s">
        <v>517</v>
      </c>
      <c r="F20" s="6" t="s">
        <v>518</v>
      </c>
      <c r="G20" s="6" t="s">
        <v>519</v>
      </c>
    </row>
    <row r="21" spans="1:7" ht="20" customHeight="1" x14ac:dyDescent="0.15">
      <c r="A21" s="6" t="s">
        <v>55</v>
      </c>
      <c r="B21" s="21" t="s">
        <v>55</v>
      </c>
      <c r="C21" s="21"/>
      <c r="D21" s="6" t="s">
        <v>55</v>
      </c>
      <c r="E21" s="6" t="s">
        <v>55</v>
      </c>
      <c r="F21" s="6" t="s">
        <v>55</v>
      </c>
      <c r="G21" s="6" t="s">
        <v>55</v>
      </c>
    </row>
    <row r="22" spans="1:7" ht="20" customHeight="1" x14ac:dyDescent="0.15"/>
    <row r="23" spans="1:7" ht="25" customHeight="1" x14ac:dyDescent="0.15">
      <c r="A23" s="23" t="s">
        <v>443</v>
      </c>
      <c r="B23" s="23"/>
      <c r="C23" s="24" t="s">
        <v>414</v>
      </c>
      <c r="D23" s="24"/>
      <c r="E23" s="24"/>
      <c r="F23" s="24"/>
      <c r="G23" s="24"/>
    </row>
    <row r="24" spans="1:7" ht="15" customHeight="1" x14ac:dyDescent="0.15"/>
    <row r="25" spans="1:7" ht="25" customHeight="1" x14ac:dyDescent="0.15">
      <c r="A25" s="15" t="s">
        <v>520</v>
      </c>
      <c r="B25" s="15"/>
      <c r="C25" s="15"/>
      <c r="D25" s="15"/>
      <c r="E25" s="15"/>
      <c r="F25" s="15"/>
      <c r="G25" s="15"/>
    </row>
    <row r="26" spans="1:7" ht="15" customHeight="1" x14ac:dyDescent="0.15"/>
    <row r="27" spans="1:7" ht="50" customHeight="1" x14ac:dyDescent="0.15">
      <c r="A27" s="6" t="s">
        <v>350</v>
      </c>
      <c r="B27" s="21" t="s">
        <v>515</v>
      </c>
      <c r="C27" s="21"/>
      <c r="D27" s="6" t="s">
        <v>521</v>
      </c>
      <c r="E27" s="6" t="s">
        <v>522</v>
      </c>
      <c r="F27" s="6" t="s">
        <v>523</v>
      </c>
      <c r="G27" s="6" t="s">
        <v>519</v>
      </c>
    </row>
    <row r="28" spans="1:7" ht="20" customHeight="1" x14ac:dyDescent="0.15">
      <c r="A28" s="6" t="s">
        <v>55</v>
      </c>
      <c r="B28" s="21" t="s">
        <v>55</v>
      </c>
      <c r="C28" s="21"/>
      <c r="D28" s="6" t="s">
        <v>55</v>
      </c>
      <c r="E28" s="6" t="s">
        <v>55</v>
      </c>
      <c r="F28" s="6" t="s">
        <v>55</v>
      </c>
      <c r="G28" s="6" t="s">
        <v>55</v>
      </c>
    </row>
    <row r="29" spans="1:7" ht="20" customHeight="1" x14ac:dyDescent="0.15"/>
    <row r="30" spans="1:7" ht="25" customHeight="1" x14ac:dyDescent="0.15">
      <c r="A30" s="23" t="s">
        <v>443</v>
      </c>
      <c r="B30" s="23"/>
      <c r="C30" s="24" t="s">
        <v>417</v>
      </c>
      <c r="D30" s="24"/>
      <c r="E30" s="24"/>
      <c r="F30" s="24"/>
      <c r="G30" s="24"/>
    </row>
    <row r="31" spans="1:7" ht="15" customHeight="1" x14ac:dyDescent="0.15"/>
    <row r="32" spans="1:7" ht="25" customHeight="1" x14ac:dyDescent="0.15">
      <c r="A32" s="15" t="s">
        <v>520</v>
      </c>
      <c r="B32" s="15"/>
      <c r="C32" s="15"/>
      <c r="D32" s="15"/>
      <c r="E32" s="15"/>
      <c r="F32" s="15"/>
      <c r="G32" s="15"/>
    </row>
    <row r="33" spans="1:7" ht="15" customHeight="1" x14ac:dyDescent="0.15"/>
    <row r="34" spans="1:7" ht="50" customHeight="1" x14ac:dyDescent="0.15">
      <c r="A34" s="6" t="s">
        <v>350</v>
      </c>
      <c r="B34" s="21" t="s">
        <v>515</v>
      </c>
      <c r="C34" s="21"/>
      <c r="D34" s="6" t="s">
        <v>521</v>
      </c>
      <c r="E34" s="6" t="s">
        <v>522</v>
      </c>
      <c r="F34" s="6" t="s">
        <v>523</v>
      </c>
      <c r="G34" s="6" t="s">
        <v>519</v>
      </c>
    </row>
    <row r="35" spans="1:7" ht="20" customHeight="1" x14ac:dyDescent="0.15">
      <c r="A35" s="6" t="s">
        <v>55</v>
      </c>
      <c r="B35" s="21" t="s">
        <v>55</v>
      </c>
      <c r="C35" s="21"/>
      <c r="D35" s="6" t="s">
        <v>55</v>
      </c>
      <c r="E35" s="6" t="s">
        <v>55</v>
      </c>
      <c r="F35" s="6" t="s">
        <v>55</v>
      </c>
      <c r="G35" s="6" t="s">
        <v>55</v>
      </c>
    </row>
    <row r="36" spans="1:7" ht="20" customHeight="1" x14ac:dyDescent="0.15"/>
    <row r="37" spans="1:7" ht="25" customHeight="1" x14ac:dyDescent="0.15">
      <c r="A37" s="23" t="s">
        <v>443</v>
      </c>
      <c r="B37" s="23"/>
      <c r="C37" s="24" t="s">
        <v>420</v>
      </c>
      <c r="D37" s="24"/>
      <c r="E37" s="24"/>
      <c r="F37" s="24"/>
      <c r="G37" s="24"/>
    </row>
    <row r="38" spans="1:7" ht="15" customHeight="1" x14ac:dyDescent="0.15"/>
    <row r="39" spans="1:7" ht="25" customHeight="1" x14ac:dyDescent="0.15">
      <c r="A39" s="15" t="s">
        <v>520</v>
      </c>
      <c r="B39" s="15"/>
      <c r="C39" s="15"/>
      <c r="D39" s="15"/>
      <c r="E39" s="15"/>
      <c r="F39" s="15"/>
      <c r="G39" s="15"/>
    </row>
    <row r="40" spans="1:7" ht="15" customHeight="1" x14ac:dyDescent="0.15"/>
    <row r="41" spans="1:7" ht="50" customHeight="1" x14ac:dyDescent="0.15">
      <c r="A41" s="6" t="s">
        <v>350</v>
      </c>
      <c r="B41" s="21" t="s">
        <v>515</v>
      </c>
      <c r="C41" s="21"/>
      <c r="D41" s="6" t="s">
        <v>521</v>
      </c>
      <c r="E41" s="6" t="s">
        <v>522</v>
      </c>
      <c r="F41" s="6" t="s">
        <v>523</v>
      </c>
      <c r="G41" s="6" t="s">
        <v>519</v>
      </c>
    </row>
    <row r="42" spans="1:7" ht="20" customHeight="1" x14ac:dyDescent="0.15">
      <c r="A42" s="6" t="s">
        <v>55</v>
      </c>
      <c r="B42" s="21" t="s">
        <v>55</v>
      </c>
      <c r="C42" s="21"/>
      <c r="D42" s="6" t="s">
        <v>55</v>
      </c>
      <c r="E42" s="6" t="s">
        <v>55</v>
      </c>
      <c r="F42" s="6" t="s">
        <v>55</v>
      </c>
      <c r="G42" s="6" t="s">
        <v>55</v>
      </c>
    </row>
    <row r="43" spans="1:7" ht="25" customHeight="1" x14ac:dyDescent="0.15"/>
    <row r="44" spans="1:7" ht="20" customHeight="1" x14ac:dyDescent="0.15">
      <c r="A44" s="23" t="s">
        <v>440</v>
      </c>
      <c r="B44" s="23"/>
      <c r="C44" s="24" t="s">
        <v>203</v>
      </c>
      <c r="D44" s="24"/>
      <c r="E44" s="24"/>
      <c r="F44" s="24"/>
      <c r="G44" s="24"/>
    </row>
    <row r="45" spans="1:7" ht="20" customHeight="1" x14ac:dyDescent="0.15">
      <c r="A45" s="23" t="s">
        <v>441</v>
      </c>
      <c r="B45" s="23"/>
      <c r="C45" s="24" t="s">
        <v>506</v>
      </c>
      <c r="D45" s="24"/>
      <c r="E45" s="24"/>
      <c r="F45" s="24"/>
      <c r="G45" s="24"/>
    </row>
    <row r="46" spans="1:7" ht="25" customHeight="1" x14ac:dyDescent="0.15">
      <c r="A46" s="23" t="s">
        <v>443</v>
      </c>
      <c r="B46" s="23"/>
      <c r="C46" s="24" t="s">
        <v>414</v>
      </c>
      <c r="D46" s="24"/>
      <c r="E46" s="24"/>
      <c r="F46" s="24"/>
      <c r="G46" s="24"/>
    </row>
    <row r="47" spans="1:7" ht="15" customHeight="1" x14ac:dyDescent="0.15"/>
    <row r="48" spans="1:7" ht="50" customHeight="1" x14ac:dyDescent="0.15">
      <c r="A48" s="15" t="s">
        <v>524</v>
      </c>
      <c r="B48" s="15"/>
      <c r="C48" s="15"/>
      <c r="D48" s="15"/>
      <c r="E48" s="15"/>
      <c r="F48" s="15"/>
      <c r="G48" s="15"/>
    </row>
    <row r="49" spans="1:7" ht="15" customHeight="1" x14ac:dyDescent="0.15"/>
    <row r="50" spans="1:7" ht="50" customHeight="1" x14ac:dyDescent="0.15">
      <c r="A50" s="6" t="s">
        <v>350</v>
      </c>
      <c r="B50" s="21" t="s">
        <v>525</v>
      </c>
      <c r="C50" s="21"/>
      <c r="D50" s="21"/>
      <c r="E50" s="21"/>
      <c r="F50" s="6" t="s">
        <v>526</v>
      </c>
      <c r="G50" s="6" t="s">
        <v>527</v>
      </c>
    </row>
    <row r="51" spans="1:7" ht="15" customHeight="1" x14ac:dyDescent="0.15">
      <c r="A51" s="6">
        <v>1</v>
      </c>
      <c r="B51" s="21">
        <v>2</v>
      </c>
      <c r="C51" s="21"/>
      <c r="D51" s="21"/>
      <c r="E51" s="21"/>
      <c r="F51" s="6">
        <v>3</v>
      </c>
      <c r="G51" s="6">
        <v>4</v>
      </c>
    </row>
    <row r="52" spans="1:7" ht="20" customHeight="1" x14ac:dyDescent="0.15">
      <c r="A52" s="6" t="s">
        <v>356</v>
      </c>
      <c r="B52" s="26" t="s">
        <v>528</v>
      </c>
      <c r="C52" s="26"/>
      <c r="D52" s="26"/>
      <c r="E52" s="26"/>
      <c r="F52" s="9">
        <v>203462.06</v>
      </c>
      <c r="G52" s="9">
        <v>203462.06</v>
      </c>
    </row>
    <row r="53" spans="1:7" ht="20" customHeight="1" x14ac:dyDescent="0.15">
      <c r="A53" s="6" t="s">
        <v>58</v>
      </c>
      <c r="B53" s="26" t="s">
        <v>529</v>
      </c>
      <c r="C53" s="26"/>
      <c r="D53" s="26"/>
      <c r="E53" s="26"/>
      <c r="F53" s="9">
        <v>47166.2</v>
      </c>
      <c r="G53" s="9">
        <v>47166.2</v>
      </c>
    </row>
    <row r="54" spans="1:7" ht="20" customHeight="1" x14ac:dyDescent="0.15">
      <c r="A54" s="6" t="s">
        <v>456</v>
      </c>
      <c r="B54" s="26" t="s">
        <v>530</v>
      </c>
      <c r="C54" s="26"/>
      <c r="D54" s="26"/>
      <c r="E54" s="26"/>
      <c r="F54" s="9">
        <v>28669.65</v>
      </c>
      <c r="G54" s="9">
        <v>28669.65</v>
      </c>
    </row>
    <row r="55" spans="1:7" ht="25" customHeight="1" x14ac:dyDescent="0.15">
      <c r="A55" s="25" t="s">
        <v>505</v>
      </c>
      <c r="B55" s="25"/>
      <c r="C55" s="25"/>
      <c r="D55" s="25"/>
      <c r="E55" s="25"/>
      <c r="F55" s="25"/>
      <c r="G55" s="11">
        <f>SUBTOTAL(9,G52:G54)</f>
        <v>279297.91000000003</v>
      </c>
    </row>
    <row r="56" spans="1:7" ht="25" customHeight="1" x14ac:dyDescent="0.15"/>
    <row r="57" spans="1:7" ht="20" customHeight="1" x14ac:dyDescent="0.15">
      <c r="A57" s="23" t="s">
        <v>440</v>
      </c>
      <c r="B57" s="23"/>
      <c r="C57" s="24" t="s">
        <v>203</v>
      </c>
      <c r="D57" s="24"/>
      <c r="E57" s="24"/>
      <c r="F57" s="24"/>
      <c r="G57" s="24"/>
    </row>
    <row r="58" spans="1:7" ht="20" customHeight="1" x14ac:dyDescent="0.15">
      <c r="A58" s="23" t="s">
        <v>441</v>
      </c>
      <c r="B58" s="23"/>
      <c r="C58" s="24" t="s">
        <v>442</v>
      </c>
      <c r="D58" s="24"/>
      <c r="E58" s="24"/>
      <c r="F58" s="24"/>
      <c r="G58" s="24"/>
    </row>
    <row r="59" spans="1:7" ht="25" customHeight="1" x14ac:dyDescent="0.15">
      <c r="A59" s="23" t="s">
        <v>443</v>
      </c>
      <c r="B59" s="23"/>
      <c r="C59" s="24" t="s">
        <v>414</v>
      </c>
      <c r="D59" s="24"/>
      <c r="E59" s="24"/>
      <c r="F59" s="24"/>
      <c r="G59" s="24"/>
    </row>
    <row r="60" spans="1:7" ht="15" customHeight="1" x14ac:dyDescent="0.15"/>
    <row r="61" spans="1:7" ht="50" customHeight="1" x14ac:dyDescent="0.15">
      <c r="A61" s="15" t="s">
        <v>524</v>
      </c>
      <c r="B61" s="15"/>
      <c r="C61" s="15"/>
      <c r="D61" s="15"/>
      <c r="E61" s="15"/>
      <c r="F61" s="15"/>
      <c r="G61" s="15"/>
    </row>
    <row r="62" spans="1:7" ht="15" customHeight="1" x14ac:dyDescent="0.15"/>
    <row r="63" spans="1:7" ht="50" customHeight="1" x14ac:dyDescent="0.15">
      <c r="A63" s="6" t="s">
        <v>350</v>
      </c>
      <c r="B63" s="21" t="s">
        <v>525</v>
      </c>
      <c r="C63" s="21"/>
      <c r="D63" s="21"/>
      <c r="E63" s="21"/>
      <c r="F63" s="6" t="s">
        <v>526</v>
      </c>
      <c r="G63" s="6" t="s">
        <v>527</v>
      </c>
    </row>
    <row r="64" spans="1:7" ht="15" customHeight="1" x14ac:dyDescent="0.15">
      <c r="A64" s="6">
        <v>1</v>
      </c>
      <c r="B64" s="21">
        <v>2</v>
      </c>
      <c r="C64" s="21"/>
      <c r="D64" s="21"/>
      <c r="E64" s="21"/>
      <c r="F64" s="6">
        <v>3</v>
      </c>
      <c r="G64" s="6">
        <v>4</v>
      </c>
    </row>
    <row r="65" spans="1:7" ht="20" customHeight="1" x14ac:dyDescent="0.15">
      <c r="A65" s="6" t="s">
        <v>356</v>
      </c>
      <c r="B65" s="26" t="s">
        <v>528</v>
      </c>
      <c r="C65" s="26"/>
      <c r="D65" s="26"/>
      <c r="E65" s="26"/>
      <c r="F65" s="9">
        <v>5213063.53</v>
      </c>
      <c r="G65" s="9">
        <v>5213063.53</v>
      </c>
    </row>
    <row r="66" spans="1:7" ht="20" customHeight="1" x14ac:dyDescent="0.15">
      <c r="A66" s="6" t="s">
        <v>356</v>
      </c>
      <c r="B66" s="26" t="s">
        <v>528</v>
      </c>
      <c r="C66" s="26"/>
      <c r="D66" s="26"/>
      <c r="E66" s="26"/>
      <c r="F66" s="9">
        <v>1360331.94</v>
      </c>
      <c r="G66" s="9">
        <v>1360331.94</v>
      </c>
    </row>
    <row r="67" spans="1:7" ht="20" customHeight="1" x14ac:dyDescent="0.15">
      <c r="A67" s="6" t="s">
        <v>356</v>
      </c>
      <c r="B67" s="26" t="s">
        <v>528</v>
      </c>
      <c r="C67" s="26"/>
      <c r="D67" s="26"/>
      <c r="E67" s="26"/>
      <c r="F67" s="9">
        <v>1631284.36</v>
      </c>
      <c r="G67" s="9">
        <v>1631284.36</v>
      </c>
    </row>
    <row r="68" spans="1:7" ht="20" customHeight="1" x14ac:dyDescent="0.15">
      <c r="A68" s="6" t="s">
        <v>58</v>
      </c>
      <c r="B68" s="26" t="s">
        <v>529</v>
      </c>
      <c r="C68" s="26"/>
      <c r="D68" s="26"/>
      <c r="E68" s="26"/>
      <c r="F68" s="9">
        <v>315349.68</v>
      </c>
      <c r="G68" s="9">
        <v>315349.68</v>
      </c>
    </row>
    <row r="69" spans="1:7" ht="20" customHeight="1" x14ac:dyDescent="0.15">
      <c r="A69" s="6" t="s">
        <v>58</v>
      </c>
      <c r="B69" s="26" t="s">
        <v>529</v>
      </c>
      <c r="C69" s="26"/>
      <c r="D69" s="26"/>
      <c r="E69" s="26"/>
      <c r="F69" s="9">
        <v>378161.37</v>
      </c>
      <c r="G69" s="9">
        <v>378161.37</v>
      </c>
    </row>
    <row r="70" spans="1:7" ht="20" customHeight="1" x14ac:dyDescent="0.15">
      <c r="A70" s="6" t="s">
        <v>58</v>
      </c>
      <c r="B70" s="26" t="s">
        <v>529</v>
      </c>
      <c r="C70" s="26"/>
      <c r="D70" s="26"/>
      <c r="E70" s="26"/>
      <c r="F70" s="9">
        <v>1208482.9099999999</v>
      </c>
      <c r="G70" s="9">
        <v>1208482.9099999999</v>
      </c>
    </row>
    <row r="71" spans="1:7" ht="20" customHeight="1" x14ac:dyDescent="0.15">
      <c r="A71" s="6" t="s">
        <v>456</v>
      </c>
      <c r="B71" s="26" t="s">
        <v>530</v>
      </c>
      <c r="C71" s="26"/>
      <c r="D71" s="26"/>
      <c r="E71" s="26"/>
      <c r="F71" s="9">
        <v>260425.38</v>
      </c>
      <c r="G71" s="9">
        <v>260425.38</v>
      </c>
    </row>
    <row r="72" spans="1:7" ht="20" customHeight="1" x14ac:dyDescent="0.15">
      <c r="A72" s="6" t="s">
        <v>456</v>
      </c>
      <c r="B72" s="26" t="s">
        <v>530</v>
      </c>
      <c r="C72" s="26"/>
      <c r="D72" s="26"/>
      <c r="E72" s="26"/>
      <c r="F72" s="9">
        <v>822510.22</v>
      </c>
      <c r="G72" s="9">
        <v>822510.22</v>
      </c>
    </row>
    <row r="73" spans="1:7" ht="20" customHeight="1" x14ac:dyDescent="0.15">
      <c r="A73" s="6" t="s">
        <v>456</v>
      </c>
      <c r="B73" s="26" t="s">
        <v>530</v>
      </c>
      <c r="C73" s="26"/>
      <c r="D73" s="26"/>
      <c r="E73" s="26"/>
      <c r="F73" s="9">
        <v>209775.79</v>
      </c>
      <c r="G73" s="9">
        <v>209775.79</v>
      </c>
    </row>
    <row r="74" spans="1:7" ht="25" customHeight="1" x14ac:dyDescent="0.15">
      <c r="A74" s="25" t="s">
        <v>505</v>
      </c>
      <c r="B74" s="25"/>
      <c r="C74" s="25"/>
      <c r="D74" s="25"/>
      <c r="E74" s="25"/>
      <c r="F74" s="25"/>
      <c r="G74" s="11">
        <f>SUBTOTAL(9,G65:G73)</f>
        <v>11399385.180000002</v>
      </c>
    </row>
    <row r="75" spans="1:7" ht="20" customHeight="1" x14ac:dyDescent="0.15"/>
    <row r="76" spans="1:7" ht="25" customHeight="1" x14ac:dyDescent="0.15">
      <c r="A76" s="23" t="s">
        <v>443</v>
      </c>
      <c r="B76" s="23"/>
      <c r="C76" s="24" t="s">
        <v>417</v>
      </c>
      <c r="D76" s="24"/>
      <c r="E76" s="24"/>
      <c r="F76" s="24"/>
      <c r="G76" s="24"/>
    </row>
    <row r="77" spans="1:7" ht="15" customHeight="1" x14ac:dyDescent="0.15"/>
    <row r="78" spans="1:7" ht="50" customHeight="1" x14ac:dyDescent="0.15">
      <c r="A78" s="15" t="s">
        <v>524</v>
      </c>
      <c r="B78" s="15"/>
      <c r="C78" s="15"/>
      <c r="D78" s="15"/>
      <c r="E78" s="15"/>
      <c r="F78" s="15"/>
      <c r="G78" s="15"/>
    </row>
    <row r="79" spans="1:7" ht="15" customHeight="1" x14ac:dyDescent="0.15"/>
    <row r="80" spans="1:7" ht="50" customHeight="1" x14ac:dyDescent="0.15">
      <c r="A80" s="6" t="s">
        <v>350</v>
      </c>
      <c r="B80" s="21" t="s">
        <v>525</v>
      </c>
      <c r="C80" s="21"/>
      <c r="D80" s="21"/>
      <c r="E80" s="21"/>
      <c r="F80" s="6" t="s">
        <v>526</v>
      </c>
      <c r="G80" s="6" t="s">
        <v>527</v>
      </c>
    </row>
    <row r="81" spans="1:7" ht="20" customHeight="1" x14ac:dyDescent="0.15">
      <c r="A81" s="6" t="s">
        <v>55</v>
      </c>
      <c r="B81" s="21" t="s">
        <v>55</v>
      </c>
      <c r="C81" s="21"/>
      <c r="D81" s="21"/>
      <c r="E81" s="21"/>
      <c r="F81" s="6" t="s">
        <v>55</v>
      </c>
      <c r="G81" s="6" t="s">
        <v>55</v>
      </c>
    </row>
    <row r="82" spans="1:7" ht="20" customHeight="1" x14ac:dyDescent="0.15"/>
    <row r="83" spans="1:7" ht="25" customHeight="1" x14ac:dyDescent="0.15">
      <c r="A83" s="23" t="s">
        <v>443</v>
      </c>
      <c r="B83" s="23"/>
      <c r="C83" s="24" t="s">
        <v>420</v>
      </c>
      <c r="D83" s="24"/>
      <c r="E83" s="24"/>
      <c r="F83" s="24"/>
      <c r="G83" s="24"/>
    </row>
    <row r="84" spans="1:7" ht="15" customHeight="1" x14ac:dyDescent="0.15"/>
    <row r="85" spans="1:7" ht="50" customHeight="1" x14ac:dyDescent="0.15">
      <c r="A85" s="15" t="s">
        <v>524</v>
      </c>
      <c r="B85" s="15"/>
      <c r="C85" s="15"/>
      <c r="D85" s="15"/>
      <c r="E85" s="15"/>
      <c r="F85" s="15"/>
      <c r="G85" s="15"/>
    </row>
    <row r="86" spans="1:7" ht="15" customHeight="1" x14ac:dyDescent="0.15"/>
    <row r="87" spans="1:7" ht="50" customHeight="1" x14ac:dyDescent="0.15">
      <c r="A87" s="6" t="s">
        <v>350</v>
      </c>
      <c r="B87" s="21" t="s">
        <v>525</v>
      </c>
      <c r="C87" s="21"/>
      <c r="D87" s="21"/>
      <c r="E87" s="21"/>
      <c r="F87" s="6" t="s">
        <v>526</v>
      </c>
      <c r="G87" s="6" t="s">
        <v>527</v>
      </c>
    </row>
    <row r="88" spans="1:7" ht="20" customHeight="1" x14ac:dyDescent="0.15">
      <c r="A88" s="6" t="s">
        <v>55</v>
      </c>
      <c r="B88" s="21" t="s">
        <v>55</v>
      </c>
      <c r="C88" s="21"/>
      <c r="D88" s="21"/>
      <c r="E88" s="21"/>
      <c r="F88" s="6" t="s">
        <v>55</v>
      </c>
      <c r="G88" s="6" t="s">
        <v>55</v>
      </c>
    </row>
    <row r="89" spans="1:7" ht="25" customHeight="1" x14ac:dyDescent="0.15"/>
    <row r="90" spans="1:7" ht="20" customHeight="1" x14ac:dyDescent="0.15">
      <c r="A90" s="23" t="s">
        <v>440</v>
      </c>
      <c r="B90" s="23"/>
      <c r="C90" s="24" t="s">
        <v>193</v>
      </c>
      <c r="D90" s="24"/>
      <c r="E90" s="24"/>
      <c r="F90" s="24"/>
      <c r="G90" s="24"/>
    </row>
    <row r="91" spans="1:7" ht="20" customHeight="1" x14ac:dyDescent="0.15">
      <c r="A91" s="23" t="s">
        <v>441</v>
      </c>
      <c r="B91" s="23"/>
      <c r="C91" s="24" t="s">
        <v>442</v>
      </c>
      <c r="D91" s="24"/>
      <c r="E91" s="24"/>
      <c r="F91" s="24"/>
      <c r="G91" s="24"/>
    </row>
    <row r="92" spans="1:7" ht="25" customHeight="1" x14ac:dyDescent="0.15">
      <c r="A92" s="23" t="s">
        <v>443</v>
      </c>
      <c r="B92" s="23"/>
      <c r="C92" s="24" t="s">
        <v>414</v>
      </c>
      <c r="D92" s="24"/>
      <c r="E92" s="24"/>
      <c r="F92" s="24"/>
      <c r="G92" s="24"/>
    </row>
    <row r="93" spans="1:7" ht="15" customHeight="1" x14ac:dyDescent="0.15"/>
    <row r="94" spans="1:7" ht="50" customHeight="1" x14ac:dyDescent="0.15">
      <c r="A94" s="15" t="s">
        <v>509</v>
      </c>
      <c r="B94" s="15"/>
      <c r="C94" s="15"/>
      <c r="D94" s="15"/>
      <c r="E94" s="15"/>
      <c r="F94" s="15"/>
      <c r="G94" s="15"/>
    </row>
    <row r="95" spans="1:7" ht="15" customHeight="1" x14ac:dyDescent="0.15"/>
    <row r="96" spans="1:7" ht="50" customHeight="1" x14ac:dyDescent="0.15">
      <c r="A96" s="6" t="s">
        <v>350</v>
      </c>
      <c r="B96" s="21" t="s">
        <v>43</v>
      </c>
      <c r="C96" s="21"/>
      <c r="D96" s="21"/>
      <c r="E96" s="6" t="s">
        <v>510</v>
      </c>
      <c r="F96" s="6" t="s">
        <v>511</v>
      </c>
      <c r="G96" s="6" t="s">
        <v>512</v>
      </c>
    </row>
    <row r="97" spans="1:7" ht="15" customHeight="1" x14ac:dyDescent="0.15">
      <c r="A97" s="6">
        <v>1</v>
      </c>
      <c r="B97" s="21">
        <v>2</v>
      </c>
      <c r="C97" s="21"/>
      <c r="D97" s="21"/>
      <c r="E97" s="6">
        <v>3</v>
      </c>
      <c r="F97" s="6">
        <v>4</v>
      </c>
      <c r="G97" s="6">
        <v>5</v>
      </c>
    </row>
    <row r="98" spans="1:7" ht="20" customHeight="1" x14ac:dyDescent="0.15">
      <c r="A98" s="6" t="s">
        <v>58</v>
      </c>
      <c r="B98" s="26" t="s">
        <v>531</v>
      </c>
      <c r="C98" s="26"/>
      <c r="D98" s="26"/>
      <c r="E98" s="9">
        <v>50</v>
      </c>
      <c r="F98" s="9">
        <v>24</v>
      </c>
      <c r="G98" s="9">
        <v>1200</v>
      </c>
    </row>
    <row r="99" spans="1:7" ht="20" customHeight="1" x14ac:dyDescent="0.15">
      <c r="A99" s="6" t="s">
        <v>58</v>
      </c>
      <c r="B99" s="26" t="s">
        <v>531</v>
      </c>
      <c r="C99" s="26"/>
      <c r="D99" s="26"/>
      <c r="E99" s="9">
        <v>50</v>
      </c>
      <c r="F99" s="9">
        <v>24</v>
      </c>
      <c r="G99" s="9">
        <v>1200</v>
      </c>
    </row>
    <row r="100" spans="1:7" ht="25" customHeight="1" x14ac:dyDescent="0.15">
      <c r="A100" s="25" t="s">
        <v>505</v>
      </c>
      <c r="B100" s="25"/>
      <c r="C100" s="25"/>
      <c r="D100" s="25"/>
      <c r="E100" s="25"/>
      <c r="F100" s="25"/>
      <c r="G100" s="11">
        <f>SUBTOTAL(9,G98:G99)</f>
        <v>2400</v>
      </c>
    </row>
    <row r="101" spans="1:7" ht="20" customHeight="1" x14ac:dyDescent="0.15"/>
    <row r="102" spans="1:7" ht="25" customHeight="1" x14ac:dyDescent="0.15">
      <c r="A102" s="23" t="s">
        <v>443</v>
      </c>
      <c r="B102" s="23"/>
      <c r="C102" s="24" t="s">
        <v>417</v>
      </c>
      <c r="D102" s="24"/>
      <c r="E102" s="24"/>
      <c r="F102" s="24"/>
      <c r="G102" s="24"/>
    </row>
    <row r="103" spans="1:7" ht="15" customHeight="1" x14ac:dyDescent="0.15"/>
    <row r="104" spans="1:7" ht="50" customHeight="1" x14ac:dyDescent="0.15">
      <c r="A104" s="15" t="s">
        <v>509</v>
      </c>
      <c r="B104" s="15"/>
      <c r="C104" s="15"/>
      <c r="D104" s="15"/>
      <c r="E104" s="15"/>
      <c r="F104" s="15"/>
      <c r="G104" s="15"/>
    </row>
    <row r="105" spans="1:7" ht="15" customHeight="1" x14ac:dyDescent="0.15"/>
    <row r="106" spans="1:7" ht="50" customHeight="1" x14ac:dyDescent="0.15">
      <c r="A106" s="6" t="s">
        <v>350</v>
      </c>
      <c r="B106" s="21" t="s">
        <v>43</v>
      </c>
      <c r="C106" s="21"/>
      <c r="D106" s="21"/>
      <c r="E106" s="6" t="s">
        <v>510</v>
      </c>
      <c r="F106" s="6" t="s">
        <v>511</v>
      </c>
      <c r="G106" s="6" t="s">
        <v>512</v>
      </c>
    </row>
    <row r="107" spans="1:7" ht="20" customHeight="1" x14ac:dyDescent="0.15">
      <c r="A107" s="6" t="s">
        <v>55</v>
      </c>
      <c r="B107" s="21" t="s">
        <v>55</v>
      </c>
      <c r="C107" s="21"/>
      <c r="D107" s="21"/>
      <c r="E107" s="6" t="s">
        <v>55</v>
      </c>
      <c r="F107" s="6" t="s">
        <v>55</v>
      </c>
      <c r="G107" s="6" t="s">
        <v>55</v>
      </c>
    </row>
    <row r="108" spans="1:7" ht="20" customHeight="1" x14ac:dyDescent="0.15"/>
    <row r="109" spans="1:7" ht="25" customHeight="1" x14ac:dyDescent="0.15">
      <c r="A109" s="23" t="s">
        <v>443</v>
      </c>
      <c r="B109" s="23"/>
      <c r="C109" s="24" t="s">
        <v>420</v>
      </c>
      <c r="D109" s="24"/>
      <c r="E109" s="24"/>
      <c r="F109" s="24"/>
      <c r="G109" s="24"/>
    </row>
    <row r="110" spans="1:7" ht="15" customHeight="1" x14ac:dyDescent="0.15"/>
    <row r="111" spans="1:7" ht="50" customHeight="1" x14ac:dyDescent="0.15">
      <c r="A111" s="15" t="s">
        <v>509</v>
      </c>
      <c r="B111" s="15"/>
      <c r="C111" s="15"/>
      <c r="D111" s="15"/>
      <c r="E111" s="15"/>
      <c r="F111" s="15"/>
      <c r="G111" s="15"/>
    </row>
    <row r="112" spans="1:7" ht="15" customHeight="1" x14ac:dyDescent="0.15"/>
    <row r="113" spans="1:7" ht="50" customHeight="1" x14ac:dyDescent="0.15">
      <c r="A113" s="6" t="s">
        <v>350</v>
      </c>
      <c r="B113" s="21" t="s">
        <v>43</v>
      </c>
      <c r="C113" s="21"/>
      <c r="D113" s="21"/>
      <c r="E113" s="6" t="s">
        <v>510</v>
      </c>
      <c r="F113" s="6" t="s">
        <v>511</v>
      </c>
      <c r="G113" s="6" t="s">
        <v>512</v>
      </c>
    </row>
    <row r="114" spans="1:7" ht="20" customHeight="1" x14ac:dyDescent="0.15">
      <c r="A114" s="6" t="s">
        <v>55</v>
      </c>
      <c r="B114" s="21" t="s">
        <v>55</v>
      </c>
      <c r="C114" s="21"/>
      <c r="D114" s="21"/>
      <c r="E114" s="6" t="s">
        <v>55</v>
      </c>
      <c r="F114" s="6" t="s">
        <v>55</v>
      </c>
      <c r="G114" s="6" t="s">
        <v>55</v>
      </c>
    </row>
    <row r="115" spans="1:7" ht="20" customHeight="1" x14ac:dyDescent="0.15"/>
    <row r="116" spans="1:7" ht="25" customHeight="1" x14ac:dyDescent="0.15">
      <c r="A116" s="23" t="s">
        <v>443</v>
      </c>
      <c r="B116" s="23"/>
      <c r="C116" s="24" t="s">
        <v>414</v>
      </c>
      <c r="D116" s="24"/>
      <c r="E116" s="24"/>
      <c r="F116" s="24"/>
      <c r="G116" s="24"/>
    </row>
    <row r="117" spans="1:7" ht="15" customHeight="1" x14ac:dyDescent="0.15"/>
    <row r="118" spans="1:7" ht="25" customHeight="1" x14ac:dyDescent="0.15">
      <c r="A118" s="15" t="s">
        <v>532</v>
      </c>
      <c r="B118" s="15"/>
      <c r="C118" s="15"/>
      <c r="D118" s="15"/>
      <c r="E118" s="15"/>
      <c r="F118" s="15"/>
      <c r="G118" s="15"/>
    </row>
    <row r="119" spans="1:7" ht="15" customHeight="1" x14ac:dyDescent="0.15"/>
    <row r="120" spans="1:7" ht="60" customHeight="1" x14ac:dyDescent="0.15">
      <c r="A120" s="6" t="s">
        <v>350</v>
      </c>
      <c r="B120" s="21" t="s">
        <v>515</v>
      </c>
      <c r="C120" s="21"/>
      <c r="D120" s="21"/>
      <c r="E120" s="6" t="s">
        <v>533</v>
      </c>
      <c r="F120" s="6" t="s">
        <v>534</v>
      </c>
      <c r="G120" s="6" t="s">
        <v>535</v>
      </c>
    </row>
    <row r="121" spans="1:7" ht="20" customHeight="1" x14ac:dyDescent="0.15">
      <c r="A121" s="6" t="s">
        <v>55</v>
      </c>
      <c r="B121" s="21" t="s">
        <v>55</v>
      </c>
      <c r="C121" s="21"/>
      <c r="D121" s="21"/>
      <c r="E121" s="6" t="s">
        <v>55</v>
      </c>
      <c r="F121" s="6" t="s">
        <v>55</v>
      </c>
      <c r="G121" s="6" t="s">
        <v>55</v>
      </c>
    </row>
    <row r="122" spans="1:7" ht="20" customHeight="1" x14ac:dyDescent="0.15"/>
    <row r="123" spans="1:7" ht="25" customHeight="1" x14ac:dyDescent="0.15">
      <c r="A123" s="23" t="s">
        <v>443</v>
      </c>
      <c r="B123" s="23"/>
      <c r="C123" s="24" t="s">
        <v>417</v>
      </c>
      <c r="D123" s="24"/>
      <c r="E123" s="24"/>
      <c r="F123" s="24"/>
      <c r="G123" s="24"/>
    </row>
    <row r="124" spans="1:7" ht="15" customHeight="1" x14ac:dyDescent="0.15"/>
    <row r="125" spans="1:7" ht="25" customHeight="1" x14ac:dyDescent="0.15">
      <c r="A125" s="15" t="s">
        <v>532</v>
      </c>
      <c r="B125" s="15"/>
      <c r="C125" s="15"/>
      <c r="D125" s="15"/>
      <c r="E125" s="15"/>
      <c r="F125" s="15"/>
      <c r="G125" s="15"/>
    </row>
    <row r="126" spans="1:7" ht="15" customHeight="1" x14ac:dyDescent="0.15"/>
    <row r="127" spans="1:7" ht="60" customHeight="1" x14ac:dyDescent="0.15">
      <c r="A127" s="6" t="s">
        <v>350</v>
      </c>
      <c r="B127" s="21" t="s">
        <v>515</v>
      </c>
      <c r="C127" s="21"/>
      <c r="D127" s="21"/>
      <c r="E127" s="6" t="s">
        <v>533</v>
      </c>
      <c r="F127" s="6" t="s">
        <v>534</v>
      </c>
      <c r="G127" s="6" t="s">
        <v>535</v>
      </c>
    </row>
    <row r="128" spans="1:7" ht="20" customHeight="1" x14ac:dyDescent="0.15">
      <c r="A128" s="6" t="s">
        <v>55</v>
      </c>
      <c r="B128" s="21" t="s">
        <v>55</v>
      </c>
      <c r="C128" s="21"/>
      <c r="D128" s="21"/>
      <c r="E128" s="6" t="s">
        <v>55</v>
      </c>
      <c r="F128" s="6" t="s">
        <v>55</v>
      </c>
      <c r="G128" s="6" t="s">
        <v>55</v>
      </c>
    </row>
    <row r="129" spans="1:7" ht="20" customHeight="1" x14ac:dyDescent="0.15"/>
    <row r="130" spans="1:7" ht="25" customHeight="1" x14ac:dyDescent="0.15">
      <c r="A130" s="23" t="s">
        <v>443</v>
      </c>
      <c r="B130" s="23"/>
      <c r="C130" s="24" t="s">
        <v>420</v>
      </c>
      <c r="D130" s="24"/>
      <c r="E130" s="24"/>
      <c r="F130" s="24"/>
      <c r="G130" s="24"/>
    </row>
    <row r="131" spans="1:7" ht="15" customHeight="1" x14ac:dyDescent="0.15"/>
    <row r="132" spans="1:7" ht="25" customHeight="1" x14ac:dyDescent="0.15">
      <c r="A132" s="15" t="s">
        <v>532</v>
      </c>
      <c r="B132" s="15"/>
      <c r="C132" s="15"/>
      <c r="D132" s="15"/>
      <c r="E132" s="15"/>
      <c r="F132" s="15"/>
      <c r="G132" s="15"/>
    </row>
    <row r="133" spans="1:7" ht="15" customHeight="1" x14ac:dyDescent="0.15"/>
    <row r="134" spans="1:7" ht="60" customHeight="1" x14ac:dyDescent="0.15">
      <c r="A134" s="6" t="s">
        <v>350</v>
      </c>
      <c r="B134" s="21" t="s">
        <v>515</v>
      </c>
      <c r="C134" s="21"/>
      <c r="D134" s="21"/>
      <c r="E134" s="6" t="s">
        <v>533</v>
      </c>
      <c r="F134" s="6" t="s">
        <v>534</v>
      </c>
      <c r="G134" s="6" t="s">
        <v>535</v>
      </c>
    </row>
    <row r="135" spans="1:7" ht="20" customHeight="1" x14ac:dyDescent="0.15">
      <c r="A135" s="6" t="s">
        <v>55</v>
      </c>
      <c r="B135" s="21" t="s">
        <v>55</v>
      </c>
      <c r="C135" s="21"/>
      <c r="D135" s="21"/>
      <c r="E135" s="6" t="s">
        <v>55</v>
      </c>
      <c r="F135" s="6" t="s">
        <v>55</v>
      </c>
      <c r="G135" s="6" t="s">
        <v>55</v>
      </c>
    </row>
    <row r="136" spans="1:7" ht="20" customHeight="1" x14ac:dyDescent="0.15"/>
    <row r="137" spans="1:7" ht="25" customHeight="1" x14ac:dyDescent="0.15">
      <c r="A137" s="23" t="s">
        <v>443</v>
      </c>
      <c r="B137" s="23"/>
      <c r="C137" s="24" t="s">
        <v>414</v>
      </c>
      <c r="D137" s="24"/>
      <c r="E137" s="24"/>
      <c r="F137" s="24"/>
      <c r="G137" s="24"/>
    </row>
    <row r="138" spans="1:7" ht="15" customHeight="1" x14ac:dyDescent="0.15"/>
    <row r="139" spans="1:7" ht="25" customHeight="1" x14ac:dyDescent="0.15">
      <c r="A139" s="15" t="s">
        <v>536</v>
      </c>
      <c r="B139" s="15"/>
      <c r="C139" s="15"/>
      <c r="D139" s="15"/>
      <c r="E139" s="15"/>
      <c r="F139" s="15"/>
      <c r="G139" s="15"/>
    </row>
    <row r="140" spans="1:7" ht="15" customHeight="1" x14ac:dyDescent="0.15"/>
    <row r="141" spans="1:7" ht="50" customHeight="1" x14ac:dyDescent="0.15">
      <c r="A141" s="6" t="s">
        <v>350</v>
      </c>
      <c r="B141" s="21" t="s">
        <v>43</v>
      </c>
      <c r="C141" s="21"/>
      <c r="D141" s="21"/>
      <c r="E141" s="6" t="s">
        <v>510</v>
      </c>
      <c r="F141" s="6" t="s">
        <v>511</v>
      </c>
      <c r="G141" s="6" t="s">
        <v>512</v>
      </c>
    </row>
    <row r="142" spans="1:7" ht="20" customHeight="1" x14ac:dyDescent="0.15">
      <c r="A142" s="6" t="s">
        <v>55</v>
      </c>
      <c r="B142" s="21" t="s">
        <v>55</v>
      </c>
      <c r="C142" s="21"/>
      <c r="D142" s="21"/>
      <c r="E142" s="6" t="s">
        <v>55</v>
      </c>
      <c r="F142" s="6" t="s">
        <v>55</v>
      </c>
      <c r="G142" s="6" t="s">
        <v>55</v>
      </c>
    </row>
    <row r="143" spans="1:7" ht="20" customHeight="1" x14ac:dyDescent="0.15"/>
    <row r="144" spans="1:7" ht="25" customHeight="1" x14ac:dyDescent="0.15">
      <c r="A144" s="23" t="s">
        <v>443</v>
      </c>
      <c r="B144" s="23"/>
      <c r="C144" s="24" t="s">
        <v>417</v>
      </c>
      <c r="D144" s="24"/>
      <c r="E144" s="24"/>
      <c r="F144" s="24"/>
      <c r="G144" s="24"/>
    </row>
    <row r="145" spans="1:7" ht="15" customHeight="1" x14ac:dyDescent="0.15"/>
    <row r="146" spans="1:7" ht="25" customHeight="1" x14ac:dyDescent="0.15">
      <c r="A146" s="15" t="s">
        <v>536</v>
      </c>
      <c r="B146" s="15"/>
      <c r="C146" s="15"/>
      <c r="D146" s="15"/>
      <c r="E146" s="15"/>
      <c r="F146" s="15"/>
      <c r="G146" s="15"/>
    </row>
    <row r="147" spans="1:7" ht="15" customHeight="1" x14ac:dyDescent="0.15"/>
    <row r="148" spans="1:7" ht="50" customHeight="1" x14ac:dyDescent="0.15">
      <c r="A148" s="6" t="s">
        <v>350</v>
      </c>
      <c r="B148" s="21" t="s">
        <v>43</v>
      </c>
      <c r="C148" s="21"/>
      <c r="D148" s="21"/>
      <c r="E148" s="6" t="s">
        <v>510</v>
      </c>
      <c r="F148" s="6" t="s">
        <v>511</v>
      </c>
      <c r="G148" s="6" t="s">
        <v>512</v>
      </c>
    </row>
    <row r="149" spans="1:7" ht="20" customHeight="1" x14ac:dyDescent="0.15">
      <c r="A149" s="6" t="s">
        <v>55</v>
      </c>
      <c r="B149" s="21" t="s">
        <v>55</v>
      </c>
      <c r="C149" s="21"/>
      <c r="D149" s="21"/>
      <c r="E149" s="6" t="s">
        <v>55</v>
      </c>
      <c r="F149" s="6" t="s">
        <v>55</v>
      </c>
      <c r="G149" s="6" t="s">
        <v>55</v>
      </c>
    </row>
    <row r="150" spans="1:7" ht="20" customHeight="1" x14ac:dyDescent="0.15"/>
    <row r="151" spans="1:7" ht="25" customHeight="1" x14ac:dyDescent="0.15">
      <c r="A151" s="23" t="s">
        <v>443</v>
      </c>
      <c r="B151" s="23"/>
      <c r="C151" s="24" t="s">
        <v>420</v>
      </c>
      <c r="D151" s="24"/>
      <c r="E151" s="24"/>
      <c r="F151" s="24"/>
      <c r="G151" s="24"/>
    </row>
    <row r="152" spans="1:7" ht="15" customHeight="1" x14ac:dyDescent="0.15"/>
    <row r="153" spans="1:7" ht="25" customHeight="1" x14ac:dyDescent="0.15">
      <c r="A153" s="15" t="s">
        <v>536</v>
      </c>
      <c r="B153" s="15"/>
      <c r="C153" s="15"/>
      <c r="D153" s="15"/>
      <c r="E153" s="15"/>
      <c r="F153" s="15"/>
      <c r="G153" s="15"/>
    </row>
    <row r="154" spans="1:7" ht="15" customHeight="1" x14ac:dyDescent="0.15"/>
    <row r="155" spans="1:7" ht="50" customHeight="1" x14ac:dyDescent="0.15">
      <c r="A155" s="6" t="s">
        <v>350</v>
      </c>
      <c r="B155" s="21" t="s">
        <v>43</v>
      </c>
      <c r="C155" s="21"/>
      <c r="D155" s="21"/>
      <c r="E155" s="6" t="s">
        <v>510</v>
      </c>
      <c r="F155" s="6" t="s">
        <v>511</v>
      </c>
      <c r="G155" s="6" t="s">
        <v>512</v>
      </c>
    </row>
    <row r="156" spans="1:7" ht="20" customHeight="1" x14ac:dyDescent="0.15">
      <c r="A156" s="6" t="s">
        <v>55</v>
      </c>
      <c r="B156" s="21" t="s">
        <v>55</v>
      </c>
      <c r="C156" s="21"/>
      <c r="D156" s="21"/>
      <c r="E156" s="6" t="s">
        <v>55</v>
      </c>
      <c r="F156" s="6" t="s">
        <v>55</v>
      </c>
      <c r="G156" s="6" t="s">
        <v>55</v>
      </c>
    </row>
    <row r="157" spans="1:7" ht="25" customHeight="1" x14ac:dyDescent="0.15"/>
    <row r="158" spans="1:7" ht="20" customHeight="1" x14ac:dyDescent="0.15">
      <c r="A158" s="23" t="s">
        <v>440</v>
      </c>
      <c r="B158" s="23"/>
      <c r="C158" s="24" t="s">
        <v>286</v>
      </c>
      <c r="D158" s="24"/>
      <c r="E158" s="24"/>
      <c r="F158" s="24"/>
      <c r="G158" s="24"/>
    </row>
    <row r="159" spans="1:7" ht="20" customHeight="1" x14ac:dyDescent="0.15">
      <c r="A159" s="23" t="s">
        <v>441</v>
      </c>
      <c r="B159" s="23"/>
      <c r="C159" s="24" t="s">
        <v>442</v>
      </c>
      <c r="D159" s="24"/>
      <c r="E159" s="24"/>
      <c r="F159" s="24"/>
      <c r="G159" s="24"/>
    </row>
    <row r="160" spans="1:7" ht="25" customHeight="1" x14ac:dyDescent="0.15">
      <c r="A160" s="23" t="s">
        <v>443</v>
      </c>
      <c r="B160" s="23"/>
      <c r="C160" s="24" t="s">
        <v>414</v>
      </c>
      <c r="D160" s="24"/>
      <c r="E160" s="24"/>
      <c r="F160" s="24"/>
      <c r="G160" s="24"/>
    </row>
    <row r="161" spans="1:7" ht="15" customHeight="1" x14ac:dyDescent="0.15"/>
    <row r="162" spans="1:7" ht="25" customHeight="1" x14ac:dyDescent="0.15">
      <c r="A162" s="15" t="s">
        <v>537</v>
      </c>
      <c r="B162" s="15"/>
      <c r="C162" s="15"/>
      <c r="D162" s="15"/>
      <c r="E162" s="15"/>
      <c r="F162" s="15"/>
      <c r="G162" s="15"/>
    </row>
    <row r="163" spans="1:7" ht="15" customHeight="1" x14ac:dyDescent="0.15"/>
    <row r="164" spans="1:7" ht="50" customHeight="1" x14ac:dyDescent="0.15">
      <c r="A164" s="6" t="s">
        <v>350</v>
      </c>
      <c r="B164" s="21" t="s">
        <v>43</v>
      </c>
      <c r="C164" s="21"/>
      <c r="D164" s="21"/>
      <c r="E164" s="6" t="s">
        <v>510</v>
      </c>
      <c r="F164" s="6" t="s">
        <v>511</v>
      </c>
      <c r="G164" s="6" t="s">
        <v>512</v>
      </c>
    </row>
    <row r="165" spans="1:7" ht="15" customHeight="1" x14ac:dyDescent="0.15">
      <c r="A165" s="6">
        <v>1</v>
      </c>
      <c r="B165" s="21">
        <v>2</v>
      </c>
      <c r="C165" s="21"/>
      <c r="D165" s="21"/>
      <c r="E165" s="6">
        <v>3</v>
      </c>
      <c r="F165" s="6">
        <v>4</v>
      </c>
      <c r="G165" s="6">
        <v>5</v>
      </c>
    </row>
    <row r="166" spans="1:7" ht="20" customHeight="1" x14ac:dyDescent="0.15">
      <c r="A166" s="6" t="s">
        <v>356</v>
      </c>
      <c r="B166" s="26" t="s">
        <v>538</v>
      </c>
      <c r="C166" s="26"/>
      <c r="D166" s="26"/>
      <c r="E166" s="9">
        <v>26.99</v>
      </c>
      <c r="F166" s="9">
        <v>1</v>
      </c>
      <c r="G166" s="9">
        <v>26.99</v>
      </c>
    </row>
    <row r="167" spans="1:7" ht="25" customHeight="1" x14ac:dyDescent="0.15">
      <c r="A167" s="25" t="s">
        <v>505</v>
      </c>
      <c r="B167" s="25"/>
      <c r="C167" s="25"/>
      <c r="D167" s="25"/>
      <c r="E167" s="25"/>
      <c r="F167" s="25"/>
      <c r="G167" s="11">
        <f>SUBTOTAL(9,G166:G166)</f>
        <v>26.99</v>
      </c>
    </row>
    <row r="168" spans="1:7" ht="20" customHeight="1" x14ac:dyDescent="0.15"/>
    <row r="169" spans="1:7" ht="25" customHeight="1" x14ac:dyDescent="0.15">
      <c r="A169" s="23" t="s">
        <v>443</v>
      </c>
      <c r="B169" s="23"/>
      <c r="C169" s="24" t="s">
        <v>417</v>
      </c>
      <c r="D169" s="24"/>
      <c r="E169" s="24"/>
      <c r="F169" s="24"/>
      <c r="G169" s="24"/>
    </row>
    <row r="170" spans="1:7" ht="15" customHeight="1" x14ac:dyDescent="0.15"/>
    <row r="171" spans="1:7" ht="25" customHeight="1" x14ac:dyDescent="0.15">
      <c r="A171" s="15" t="s">
        <v>537</v>
      </c>
      <c r="B171" s="15"/>
      <c r="C171" s="15"/>
      <c r="D171" s="15"/>
      <c r="E171" s="15"/>
      <c r="F171" s="15"/>
      <c r="G171" s="15"/>
    </row>
    <row r="172" spans="1:7" ht="15" customHeight="1" x14ac:dyDescent="0.15"/>
    <row r="173" spans="1:7" ht="50" customHeight="1" x14ac:dyDescent="0.15">
      <c r="A173" s="6" t="s">
        <v>350</v>
      </c>
      <c r="B173" s="21" t="s">
        <v>43</v>
      </c>
      <c r="C173" s="21"/>
      <c r="D173" s="21"/>
      <c r="E173" s="6" t="s">
        <v>510</v>
      </c>
      <c r="F173" s="6" t="s">
        <v>511</v>
      </c>
      <c r="G173" s="6" t="s">
        <v>512</v>
      </c>
    </row>
    <row r="174" spans="1:7" ht="20" customHeight="1" x14ac:dyDescent="0.15">
      <c r="A174" s="6" t="s">
        <v>55</v>
      </c>
      <c r="B174" s="21" t="s">
        <v>55</v>
      </c>
      <c r="C174" s="21"/>
      <c r="D174" s="21"/>
      <c r="E174" s="6" t="s">
        <v>55</v>
      </c>
      <c r="F174" s="6" t="s">
        <v>55</v>
      </c>
      <c r="G174" s="6" t="s">
        <v>55</v>
      </c>
    </row>
    <row r="175" spans="1:7" ht="20" customHeight="1" x14ac:dyDescent="0.15"/>
    <row r="176" spans="1:7" ht="25" customHeight="1" x14ac:dyDescent="0.15">
      <c r="A176" s="23" t="s">
        <v>443</v>
      </c>
      <c r="B176" s="23"/>
      <c r="C176" s="24" t="s">
        <v>420</v>
      </c>
      <c r="D176" s="24"/>
      <c r="E176" s="24"/>
      <c r="F176" s="24"/>
      <c r="G176" s="24"/>
    </row>
    <row r="177" spans="1:7" ht="15" customHeight="1" x14ac:dyDescent="0.15"/>
    <row r="178" spans="1:7" ht="25" customHeight="1" x14ac:dyDescent="0.15">
      <c r="A178" s="15" t="s">
        <v>537</v>
      </c>
      <c r="B178" s="15"/>
      <c r="C178" s="15"/>
      <c r="D178" s="15"/>
      <c r="E178" s="15"/>
      <c r="F178" s="15"/>
      <c r="G178" s="15"/>
    </row>
    <row r="179" spans="1:7" ht="15" customHeight="1" x14ac:dyDescent="0.15"/>
    <row r="180" spans="1:7" ht="50" customHeight="1" x14ac:dyDescent="0.15">
      <c r="A180" s="6" t="s">
        <v>350</v>
      </c>
      <c r="B180" s="21" t="s">
        <v>43</v>
      </c>
      <c r="C180" s="21"/>
      <c r="D180" s="21"/>
      <c r="E180" s="6" t="s">
        <v>510</v>
      </c>
      <c r="F180" s="6" t="s">
        <v>511</v>
      </c>
      <c r="G180" s="6" t="s">
        <v>512</v>
      </c>
    </row>
    <row r="181" spans="1:7" ht="20" customHeight="1" x14ac:dyDescent="0.15">
      <c r="A181" s="6" t="s">
        <v>55</v>
      </c>
      <c r="B181" s="21" t="s">
        <v>55</v>
      </c>
      <c r="C181" s="21"/>
      <c r="D181" s="21"/>
      <c r="E181" s="6" t="s">
        <v>55</v>
      </c>
      <c r="F181" s="6" t="s">
        <v>55</v>
      </c>
      <c r="G181" s="6" t="s">
        <v>55</v>
      </c>
    </row>
  </sheetData>
  <sheetProtection password="8292" sheet="1" objects="1" scenarios="1"/>
  <mergeCells count="145">
    <mergeCell ref="B180:D180"/>
    <mergeCell ref="B181:D181"/>
    <mergeCell ref="B173:D173"/>
    <mergeCell ref="B174:D174"/>
    <mergeCell ref="A176:B176"/>
    <mergeCell ref="C176:G176"/>
    <mergeCell ref="A178:G178"/>
    <mergeCell ref="B166:D166"/>
    <mergeCell ref="A167:F167"/>
    <mergeCell ref="A169:B169"/>
    <mergeCell ref="C169:G169"/>
    <mergeCell ref="A171:G171"/>
    <mergeCell ref="A160:B160"/>
    <mergeCell ref="C160:G160"/>
    <mergeCell ref="A162:G162"/>
    <mergeCell ref="B164:D164"/>
    <mergeCell ref="B165:D165"/>
    <mergeCell ref="B156:D156"/>
    <mergeCell ref="A158:B158"/>
    <mergeCell ref="C158:G158"/>
    <mergeCell ref="A159:B159"/>
    <mergeCell ref="C159:G159"/>
    <mergeCell ref="B149:D149"/>
    <mergeCell ref="A151:B151"/>
    <mergeCell ref="C151:G151"/>
    <mergeCell ref="A153:G153"/>
    <mergeCell ref="B155:D155"/>
    <mergeCell ref="B142:D142"/>
    <mergeCell ref="A144:B144"/>
    <mergeCell ref="C144:G144"/>
    <mergeCell ref="A146:G146"/>
    <mergeCell ref="B148:D148"/>
    <mergeCell ref="B135:D135"/>
    <mergeCell ref="A137:B137"/>
    <mergeCell ref="C137:G137"/>
    <mergeCell ref="A139:G139"/>
    <mergeCell ref="B141:D141"/>
    <mergeCell ref="B128:D128"/>
    <mergeCell ref="A130:B130"/>
    <mergeCell ref="C130:G130"/>
    <mergeCell ref="A132:G132"/>
    <mergeCell ref="B134:D134"/>
    <mergeCell ref="B121:D121"/>
    <mergeCell ref="A123:B123"/>
    <mergeCell ref="C123:G123"/>
    <mergeCell ref="A125:G125"/>
    <mergeCell ref="B127:D127"/>
    <mergeCell ref="B114:D114"/>
    <mergeCell ref="A116:B116"/>
    <mergeCell ref="C116:G116"/>
    <mergeCell ref="A118:G118"/>
    <mergeCell ref="B120:D120"/>
    <mergeCell ref="B107:D107"/>
    <mergeCell ref="A109:B109"/>
    <mergeCell ref="C109:G109"/>
    <mergeCell ref="A111:G111"/>
    <mergeCell ref="B113:D113"/>
    <mergeCell ref="A100:F100"/>
    <mergeCell ref="A102:B102"/>
    <mergeCell ref="C102:G102"/>
    <mergeCell ref="A104:G104"/>
    <mergeCell ref="B106:D106"/>
    <mergeCell ref="A94:G94"/>
    <mergeCell ref="B96:D96"/>
    <mergeCell ref="B97:D97"/>
    <mergeCell ref="B98:D98"/>
    <mergeCell ref="B99:D99"/>
    <mergeCell ref="A90:B90"/>
    <mergeCell ref="C90:G90"/>
    <mergeCell ref="A91:B91"/>
    <mergeCell ref="C91:G91"/>
    <mergeCell ref="A92:B92"/>
    <mergeCell ref="C92:G92"/>
    <mergeCell ref="A83:B83"/>
    <mergeCell ref="C83:G83"/>
    <mergeCell ref="A85:G85"/>
    <mergeCell ref="B87:E87"/>
    <mergeCell ref="B88:E88"/>
    <mergeCell ref="A76:B76"/>
    <mergeCell ref="C76:G76"/>
    <mergeCell ref="A78:G78"/>
    <mergeCell ref="B80:E80"/>
    <mergeCell ref="B81:E81"/>
    <mergeCell ref="B70:E70"/>
    <mergeCell ref="B71:E71"/>
    <mergeCell ref="B72:E72"/>
    <mergeCell ref="B73:E73"/>
    <mergeCell ref="A74:F74"/>
    <mergeCell ref="B65:E65"/>
    <mergeCell ref="B66:E66"/>
    <mergeCell ref="B67:E67"/>
    <mergeCell ref="B68:E68"/>
    <mergeCell ref="B69:E69"/>
    <mergeCell ref="A59:B59"/>
    <mergeCell ref="C59:G59"/>
    <mergeCell ref="A61:G61"/>
    <mergeCell ref="B63:E63"/>
    <mergeCell ref="B64:E64"/>
    <mergeCell ref="B54:E54"/>
    <mergeCell ref="A55:F55"/>
    <mergeCell ref="A57:B57"/>
    <mergeCell ref="C57:G57"/>
    <mergeCell ref="A58:B58"/>
    <mergeCell ref="C58:G58"/>
    <mergeCell ref="A48:G48"/>
    <mergeCell ref="B50:E50"/>
    <mergeCell ref="B51:E51"/>
    <mergeCell ref="B52:E52"/>
    <mergeCell ref="B53:E53"/>
    <mergeCell ref="A44:B44"/>
    <mergeCell ref="C44:G44"/>
    <mergeCell ref="A45:B45"/>
    <mergeCell ref="C45:G45"/>
    <mergeCell ref="A46:B46"/>
    <mergeCell ref="C46:G46"/>
    <mergeCell ref="A37:B37"/>
    <mergeCell ref="C37:G37"/>
    <mergeCell ref="A39:G39"/>
    <mergeCell ref="B41:C41"/>
    <mergeCell ref="B42:C42"/>
    <mergeCell ref="A30:B30"/>
    <mergeCell ref="C30:G30"/>
    <mergeCell ref="A32:G32"/>
    <mergeCell ref="B34:C34"/>
    <mergeCell ref="B35:C35"/>
    <mergeCell ref="A23:B23"/>
    <mergeCell ref="C23:G23"/>
    <mergeCell ref="A25:G25"/>
    <mergeCell ref="B27:C27"/>
    <mergeCell ref="B28:C28"/>
    <mergeCell ref="A16:B16"/>
    <mergeCell ref="C16:G16"/>
    <mergeCell ref="A18:G18"/>
    <mergeCell ref="B20:C20"/>
    <mergeCell ref="B21:C21"/>
    <mergeCell ref="A9:B9"/>
    <mergeCell ref="C9:G9"/>
    <mergeCell ref="A11:G11"/>
    <mergeCell ref="B13:C13"/>
    <mergeCell ref="B14:C14"/>
    <mergeCell ref="A2:B2"/>
    <mergeCell ref="C2:G2"/>
    <mergeCell ref="A4:G4"/>
    <mergeCell ref="B6:C6"/>
    <mergeCell ref="B7:C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&amp;K00-00922584.H_4.180603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38"/>
  <sheetViews>
    <sheetView workbookViewId="0">
      <selection activeCell="G22" sqref="G22"/>
    </sheetView>
  </sheetViews>
  <sheetFormatPr baseColWidth="10" defaultColWidth="9" defaultRowHeight="11" x14ac:dyDescent="0.15"/>
  <cols>
    <col min="1" max="1" width="13.3984375" customWidth="1"/>
    <col min="2" max="2" width="57.19921875" customWidth="1"/>
    <col min="3" max="7" width="19" customWidth="1"/>
  </cols>
  <sheetData>
    <row r="1" spans="1:7" ht="25" customHeight="1" x14ac:dyDescent="0.15"/>
    <row r="2" spans="1:7" ht="20" customHeight="1" x14ac:dyDescent="0.15">
      <c r="A2" s="23" t="s">
        <v>440</v>
      </c>
      <c r="B2" s="23"/>
      <c r="C2" s="24" t="s">
        <v>310</v>
      </c>
      <c r="D2" s="24"/>
      <c r="E2" s="24"/>
      <c r="F2" s="24"/>
      <c r="G2" s="24"/>
    </row>
    <row r="3" spans="1:7" ht="20" customHeight="1" x14ac:dyDescent="0.15">
      <c r="A3" s="23" t="s">
        <v>441</v>
      </c>
      <c r="B3" s="23"/>
      <c r="C3" s="24" t="s">
        <v>506</v>
      </c>
      <c r="D3" s="24"/>
      <c r="E3" s="24"/>
      <c r="F3" s="24"/>
      <c r="G3" s="24"/>
    </row>
    <row r="4" spans="1:7" ht="25" customHeight="1" x14ac:dyDescent="0.15">
      <c r="A4" s="23" t="s">
        <v>443</v>
      </c>
      <c r="B4" s="23"/>
      <c r="C4" s="24" t="s">
        <v>414</v>
      </c>
      <c r="D4" s="24"/>
      <c r="E4" s="24"/>
      <c r="F4" s="24"/>
      <c r="G4" s="24"/>
    </row>
    <row r="5" spans="1:7" ht="15" customHeight="1" x14ac:dyDescent="0.15"/>
    <row r="6" spans="1:7" ht="25" customHeight="1" x14ac:dyDescent="0.15">
      <c r="A6" s="15" t="s">
        <v>539</v>
      </c>
      <c r="B6" s="15"/>
      <c r="C6" s="15"/>
      <c r="D6" s="15"/>
      <c r="E6" s="15"/>
      <c r="F6" s="15"/>
      <c r="G6" s="15"/>
    </row>
    <row r="7" spans="1:7" ht="15" customHeight="1" x14ac:dyDescent="0.15"/>
    <row r="8" spans="1:7" ht="50" customHeight="1" x14ac:dyDescent="0.15">
      <c r="A8" s="6" t="s">
        <v>350</v>
      </c>
      <c r="B8" s="21" t="s">
        <v>515</v>
      </c>
      <c r="C8" s="21"/>
      <c r="D8" s="6" t="s">
        <v>540</v>
      </c>
      <c r="E8" s="6" t="s">
        <v>541</v>
      </c>
      <c r="F8" s="6" t="s">
        <v>542</v>
      </c>
      <c r="G8" s="6" t="s">
        <v>543</v>
      </c>
    </row>
    <row r="9" spans="1:7" ht="15" customHeight="1" x14ac:dyDescent="0.15">
      <c r="A9" s="6">
        <v>1</v>
      </c>
      <c r="B9" s="21">
        <v>2</v>
      </c>
      <c r="C9" s="21"/>
      <c r="D9" s="6">
        <v>3</v>
      </c>
      <c r="E9" s="6">
        <v>4</v>
      </c>
      <c r="F9" s="6">
        <v>5</v>
      </c>
      <c r="G9" s="6">
        <v>6</v>
      </c>
    </row>
    <row r="10" spans="1:7" ht="40" customHeight="1" x14ac:dyDescent="0.15">
      <c r="A10" s="6" t="s">
        <v>544</v>
      </c>
      <c r="B10" s="26" t="s">
        <v>545</v>
      </c>
      <c r="C10" s="26"/>
      <c r="D10" s="6"/>
      <c r="E10" s="9">
        <v>1</v>
      </c>
      <c r="F10" s="9">
        <v>12062.4</v>
      </c>
      <c r="G10" s="9">
        <v>12062.4</v>
      </c>
    </row>
    <row r="11" spans="1:7" ht="25" customHeight="1" x14ac:dyDescent="0.15">
      <c r="A11" s="25" t="s">
        <v>546</v>
      </c>
      <c r="B11" s="25"/>
      <c r="C11" s="25"/>
      <c r="D11" s="25"/>
      <c r="E11" s="11">
        <f>SUBTOTAL(9,E10:E10)</f>
        <v>1</v>
      </c>
      <c r="F11" s="11" t="s">
        <v>81</v>
      </c>
      <c r="G11" s="11">
        <f>SUBTOTAL(9,G10:G10)</f>
        <v>12062.4</v>
      </c>
    </row>
    <row r="12" spans="1:7" ht="25" customHeight="1" x14ac:dyDescent="0.15">
      <c r="A12" s="25" t="s">
        <v>547</v>
      </c>
      <c r="B12" s="25"/>
      <c r="C12" s="25"/>
      <c r="D12" s="25"/>
      <c r="E12" s="25"/>
      <c r="F12" s="25"/>
      <c r="G12" s="11">
        <f>SUBTOTAL(9,G10:G11)</f>
        <v>12062.4</v>
      </c>
    </row>
    <row r="13" spans="1:7" ht="25" customHeight="1" x14ac:dyDescent="0.15"/>
    <row r="14" spans="1:7" ht="20" customHeight="1" x14ac:dyDescent="0.15">
      <c r="A14" s="23" t="s">
        <v>440</v>
      </c>
      <c r="B14" s="23"/>
      <c r="C14" s="24" t="s">
        <v>310</v>
      </c>
      <c r="D14" s="24"/>
      <c r="E14" s="24"/>
      <c r="F14" s="24"/>
      <c r="G14" s="24"/>
    </row>
    <row r="15" spans="1:7" ht="20" customHeight="1" x14ac:dyDescent="0.15">
      <c r="A15" s="23" t="s">
        <v>441</v>
      </c>
      <c r="B15" s="23"/>
      <c r="C15" s="24" t="s">
        <v>506</v>
      </c>
      <c r="D15" s="24"/>
      <c r="E15" s="24"/>
      <c r="F15" s="24"/>
      <c r="G15" s="24"/>
    </row>
    <row r="16" spans="1:7" ht="25" customHeight="1" x14ac:dyDescent="0.15">
      <c r="A16" s="23" t="s">
        <v>443</v>
      </c>
      <c r="B16" s="23"/>
      <c r="C16" s="24" t="s">
        <v>414</v>
      </c>
      <c r="D16" s="24"/>
      <c r="E16" s="24"/>
      <c r="F16" s="24"/>
      <c r="G16" s="24"/>
    </row>
    <row r="17" spans="1:7" ht="15" customHeight="1" x14ac:dyDescent="0.15"/>
    <row r="18" spans="1:7" ht="25" customHeight="1" x14ac:dyDescent="0.15">
      <c r="A18" s="15" t="s">
        <v>548</v>
      </c>
      <c r="B18" s="15"/>
      <c r="C18" s="15"/>
      <c r="D18" s="15"/>
      <c r="E18" s="15"/>
      <c r="F18" s="15"/>
      <c r="G18" s="15"/>
    </row>
    <row r="19" spans="1:7" ht="15" customHeight="1" x14ac:dyDescent="0.15"/>
    <row r="20" spans="1:7" ht="50" customHeight="1" x14ac:dyDescent="0.15">
      <c r="A20" s="6" t="s">
        <v>350</v>
      </c>
      <c r="B20" s="21" t="s">
        <v>515</v>
      </c>
      <c r="C20" s="21"/>
      <c r="D20" s="6" t="s">
        <v>540</v>
      </c>
      <c r="E20" s="6" t="s">
        <v>541</v>
      </c>
      <c r="F20" s="6" t="s">
        <v>542</v>
      </c>
      <c r="G20" s="6" t="s">
        <v>543</v>
      </c>
    </row>
    <row r="21" spans="1:7" ht="15" customHeight="1" x14ac:dyDescent="0.15">
      <c r="A21" s="6">
        <v>1</v>
      </c>
      <c r="B21" s="21">
        <v>2</v>
      </c>
      <c r="C21" s="21"/>
      <c r="D21" s="6">
        <v>3</v>
      </c>
      <c r="E21" s="6">
        <v>4</v>
      </c>
      <c r="F21" s="6">
        <v>5</v>
      </c>
      <c r="G21" s="6">
        <v>6</v>
      </c>
    </row>
    <row r="22" spans="1:7" ht="40" customHeight="1" x14ac:dyDescent="0.15">
      <c r="A22" s="6" t="s">
        <v>549</v>
      </c>
      <c r="B22" s="26" t="s">
        <v>550</v>
      </c>
      <c r="C22" s="26"/>
      <c r="D22" s="6"/>
      <c r="E22" s="9">
        <v>1</v>
      </c>
      <c r="F22" s="9">
        <v>152025</v>
      </c>
      <c r="G22" s="9">
        <v>152025</v>
      </c>
    </row>
    <row r="23" spans="1:7" ht="25" customHeight="1" x14ac:dyDescent="0.15">
      <c r="A23" s="25" t="s">
        <v>546</v>
      </c>
      <c r="B23" s="25"/>
      <c r="C23" s="25"/>
      <c r="D23" s="25"/>
      <c r="E23" s="11">
        <f>SUBTOTAL(9,E22:E22)</f>
        <v>1</v>
      </c>
      <c r="F23" s="11" t="s">
        <v>81</v>
      </c>
      <c r="G23" s="11">
        <f>SUBTOTAL(9,G22:G22)</f>
        <v>152025</v>
      </c>
    </row>
    <row r="24" spans="1:7" ht="25" customHeight="1" x14ac:dyDescent="0.15">
      <c r="A24" s="25" t="s">
        <v>547</v>
      </c>
      <c r="B24" s="25"/>
      <c r="C24" s="25"/>
      <c r="D24" s="25"/>
      <c r="E24" s="25"/>
      <c r="F24" s="25"/>
      <c r="G24" s="11">
        <f>SUBTOTAL(9,G22:G23)</f>
        <v>152025</v>
      </c>
    </row>
    <row r="25" spans="1:7" ht="25" customHeight="1" x14ac:dyDescent="0.15"/>
    <row r="26" spans="1:7" ht="20" customHeight="1" x14ac:dyDescent="0.15">
      <c r="A26" s="23" t="s">
        <v>440</v>
      </c>
      <c r="B26" s="23"/>
      <c r="C26" s="24" t="s">
        <v>310</v>
      </c>
      <c r="D26" s="24"/>
      <c r="E26" s="24"/>
      <c r="F26" s="24"/>
      <c r="G26" s="24"/>
    </row>
    <row r="27" spans="1:7" ht="20" customHeight="1" x14ac:dyDescent="0.15">
      <c r="A27" s="23" t="s">
        <v>441</v>
      </c>
      <c r="B27" s="23"/>
      <c r="C27" s="24" t="s">
        <v>506</v>
      </c>
      <c r="D27" s="24"/>
      <c r="E27" s="24"/>
      <c r="F27" s="24"/>
      <c r="G27" s="24"/>
    </row>
    <row r="28" spans="1:7" ht="25" customHeight="1" x14ac:dyDescent="0.15">
      <c r="A28" s="23" t="s">
        <v>443</v>
      </c>
      <c r="B28" s="23"/>
      <c r="C28" s="24" t="s">
        <v>414</v>
      </c>
      <c r="D28" s="24"/>
      <c r="E28" s="24"/>
      <c r="F28" s="24"/>
      <c r="G28" s="24"/>
    </row>
    <row r="29" spans="1:7" ht="15" customHeight="1" x14ac:dyDescent="0.15"/>
    <row r="30" spans="1:7" ht="25" customHeight="1" x14ac:dyDescent="0.15">
      <c r="A30" s="15" t="s">
        <v>551</v>
      </c>
      <c r="B30" s="15"/>
      <c r="C30" s="15"/>
      <c r="D30" s="15"/>
      <c r="E30" s="15"/>
      <c r="F30" s="15"/>
      <c r="G30" s="15"/>
    </row>
    <row r="31" spans="1:7" ht="15" customHeight="1" x14ac:dyDescent="0.15"/>
    <row r="32" spans="1:7" ht="50" customHeight="1" x14ac:dyDescent="0.15">
      <c r="A32" s="6" t="s">
        <v>350</v>
      </c>
      <c r="B32" s="21" t="s">
        <v>515</v>
      </c>
      <c r="C32" s="21"/>
      <c r="D32" s="6" t="s">
        <v>540</v>
      </c>
      <c r="E32" s="6" t="s">
        <v>541</v>
      </c>
      <c r="F32" s="6" t="s">
        <v>542</v>
      </c>
      <c r="G32" s="6" t="s">
        <v>543</v>
      </c>
    </row>
    <row r="33" spans="1:7" ht="15" customHeight="1" x14ac:dyDescent="0.15">
      <c r="A33" s="6">
        <v>1</v>
      </c>
      <c r="B33" s="21">
        <v>2</v>
      </c>
      <c r="C33" s="21"/>
      <c r="D33" s="6">
        <v>3</v>
      </c>
      <c r="E33" s="6">
        <v>4</v>
      </c>
      <c r="F33" s="6">
        <v>5</v>
      </c>
      <c r="G33" s="6">
        <v>6</v>
      </c>
    </row>
    <row r="34" spans="1:7" ht="40" customHeight="1" x14ac:dyDescent="0.15">
      <c r="A34" s="6" t="s">
        <v>552</v>
      </c>
      <c r="B34" s="26" t="s">
        <v>553</v>
      </c>
      <c r="C34" s="26"/>
      <c r="D34" s="6"/>
      <c r="E34" s="9">
        <v>1</v>
      </c>
      <c r="F34" s="9">
        <v>10856132.83</v>
      </c>
      <c r="G34" s="9">
        <v>10856132.83</v>
      </c>
    </row>
    <row r="35" spans="1:7" ht="25" customHeight="1" x14ac:dyDescent="0.15">
      <c r="A35" s="25" t="s">
        <v>546</v>
      </c>
      <c r="B35" s="25"/>
      <c r="C35" s="25"/>
      <c r="D35" s="25"/>
      <c r="E35" s="11">
        <f>SUBTOTAL(9,E34:E34)</f>
        <v>1</v>
      </c>
      <c r="F35" s="11" t="s">
        <v>81</v>
      </c>
      <c r="G35" s="11">
        <f>SUBTOTAL(9,G34:G34)</f>
        <v>10856132.83</v>
      </c>
    </row>
    <row r="36" spans="1:7" ht="25" customHeight="1" x14ac:dyDescent="0.15">
      <c r="A36" s="25" t="s">
        <v>547</v>
      </c>
      <c r="B36" s="25"/>
      <c r="C36" s="25"/>
      <c r="D36" s="25"/>
      <c r="E36" s="25"/>
      <c r="F36" s="25"/>
      <c r="G36" s="11">
        <f>SUBTOTAL(9,G34:G35)</f>
        <v>10856132.83</v>
      </c>
    </row>
    <row r="37" spans="1:7" ht="25" customHeight="1" x14ac:dyDescent="0.15"/>
    <row r="38" spans="1:7" ht="20" customHeight="1" x14ac:dyDescent="0.15">
      <c r="A38" s="23" t="s">
        <v>440</v>
      </c>
      <c r="B38" s="23"/>
      <c r="C38" s="24" t="s">
        <v>310</v>
      </c>
      <c r="D38" s="24"/>
      <c r="E38" s="24"/>
      <c r="F38" s="24"/>
      <c r="G38" s="24"/>
    </row>
    <row r="39" spans="1:7" ht="20" customHeight="1" x14ac:dyDescent="0.15">
      <c r="A39" s="23" t="s">
        <v>441</v>
      </c>
      <c r="B39" s="23"/>
      <c r="C39" s="24" t="s">
        <v>506</v>
      </c>
      <c r="D39" s="24"/>
      <c r="E39" s="24"/>
      <c r="F39" s="24"/>
      <c r="G39" s="24"/>
    </row>
    <row r="40" spans="1:7" ht="25" customHeight="1" x14ac:dyDescent="0.15">
      <c r="A40" s="23" t="s">
        <v>443</v>
      </c>
      <c r="B40" s="23"/>
      <c r="C40" s="24" t="s">
        <v>414</v>
      </c>
      <c r="D40" s="24"/>
      <c r="E40" s="24"/>
      <c r="F40" s="24"/>
      <c r="G40" s="24"/>
    </row>
    <row r="41" spans="1:7" ht="15" customHeight="1" x14ac:dyDescent="0.15"/>
    <row r="42" spans="1:7" ht="25" customHeight="1" x14ac:dyDescent="0.15">
      <c r="A42" s="15" t="s">
        <v>554</v>
      </c>
      <c r="B42" s="15"/>
      <c r="C42" s="15"/>
      <c r="D42" s="15"/>
      <c r="E42" s="15"/>
      <c r="F42" s="15"/>
      <c r="G42" s="15"/>
    </row>
    <row r="43" spans="1:7" ht="15" customHeight="1" x14ac:dyDescent="0.15"/>
    <row r="44" spans="1:7" ht="50" customHeight="1" x14ac:dyDescent="0.15">
      <c r="A44" s="6" t="s">
        <v>350</v>
      </c>
      <c r="B44" s="21" t="s">
        <v>515</v>
      </c>
      <c r="C44" s="21"/>
      <c r="D44" s="6" t="s">
        <v>540</v>
      </c>
      <c r="E44" s="6" t="s">
        <v>541</v>
      </c>
      <c r="F44" s="6" t="s">
        <v>542</v>
      </c>
      <c r="G44" s="6" t="s">
        <v>543</v>
      </c>
    </row>
    <row r="45" spans="1:7" ht="15" customHeight="1" x14ac:dyDescent="0.15">
      <c r="A45" s="6">
        <v>1</v>
      </c>
      <c r="B45" s="21">
        <v>2</v>
      </c>
      <c r="C45" s="21"/>
      <c r="D45" s="6">
        <v>3</v>
      </c>
      <c r="E45" s="6">
        <v>4</v>
      </c>
      <c r="F45" s="6">
        <v>5</v>
      </c>
      <c r="G45" s="6">
        <v>6</v>
      </c>
    </row>
    <row r="46" spans="1:7" ht="40" customHeight="1" x14ac:dyDescent="0.15">
      <c r="A46" s="6" t="s">
        <v>555</v>
      </c>
      <c r="B46" s="26" t="s">
        <v>556</v>
      </c>
      <c r="C46" s="26"/>
      <c r="D46" s="6"/>
      <c r="E46" s="9">
        <v>1</v>
      </c>
      <c r="F46" s="9">
        <v>46999.85</v>
      </c>
      <c r="G46" s="9">
        <v>46999.85</v>
      </c>
    </row>
    <row r="47" spans="1:7" ht="25" customHeight="1" x14ac:dyDescent="0.15">
      <c r="A47" s="25" t="s">
        <v>546</v>
      </c>
      <c r="B47" s="25"/>
      <c r="C47" s="25"/>
      <c r="D47" s="25"/>
      <c r="E47" s="11">
        <f>SUBTOTAL(9,E46:E46)</f>
        <v>1</v>
      </c>
      <c r="F47" s="11" t="s">
        <v>81</v>
      </c>
      <c r="G47" s="11">
        <f>SUBTOTAL(9,G46:G46)</f>
        <v>46999.85</v>
      </c>
    </row>
    <row r="48" spans="1:7" ht="25" customHeight="1" x14ac:dyDescent="0.15">
      <c r="A48" s="25" t="s">
        <v>547</v>
      </c>
      <c r="B48" s="25"/>
      <c r="C48" s="25"/>
      <c r="D48" s="25"/>
      <c r="E48" s="25"/>
      <c r="F48" s="25"/>
      <c r="G48" s="11">
        <f>SUBTOTAL(9,G46:G47)</f>
        <v>46999.85</v>
      </c>
    </row>
    <row r="49" spans="1:7" ht="25" customHeight="1" x14ac:dyDescent="0.15"/>
    <row r="50" spans="1:7" ht="20" customHeight="1" x14ac:dyDescent="0.15">
      <c r="A50" s="23" t="s">
        <v>440</v>
      </c>
      <c r="B50" s="23"/>
      <c r="C50" s="24" t="s">
        <v>310</v>
      </c>
      <c r="D50" s="24"/>
      <c r="E50" s="24"/>
      <c r="F50" s="24"/>
      <c r="G50" s="24"/>
    </row>
    <row r="51" spans="1:7" ht="20" customHeight="1" x14ac:dyDescent="0.15">
      <c r="A51" s="23" t="s">
        <v>441</v>
      </c>
      <c r="B51" s="23"/>
      <c r="C51" s="24" t="s">
        <v>506</v>
      </c>
      <c r="D51" s="24"/>
      <c r="E51" s="24"/>
      <c r="F51" s="24"/>
      <c r="G51" s="24"/>
    </row>
    <row r="52" spans="1:7" ht="25" customHeight="1" x14ac:dyDescent="0.15">
      <c r="A52" s="23" t="s">
        <v>443</v>
      </c>
      <c r="B52" s="23"/>
      <c r="C52" s="24" t="s">
        <v>414</v>
      </c>
      <c r="D52" s="24"/>
      <c r="E52" s="24"/>
      <c r="F52" s="24"/>
      <c r="G52" s="24"/>
    </row>
    <row r="53" spans="1:7" ht="15" customHeight="1" x14ac:dyDescent="0.15"/>
    <row r="54" spans="1:7" ht="25" customHeight="1" x14ac:dyDescent="0.15">
      <c r="A54" s="15" t="s">
        <v>557</v>
      </c>
      <c r="B54" s="15"/>
      <c r="C54" s="15"/>
      <c r="D54" s="15"/>
      <c r="E54" s="15"/>
      <c r="F54" s="15"/>
      <c r="G54" s="15"/>
    </row>
    <row r="55" spans="1:7" ht="15" customHeight="1" x14ac:dyDescent="0.15"/>
    <row r="56" spans="1:7" ht="50" customHeight="1" x14ac:dyDescent="0.15">
      <c r="A56" s="6" t="s">
        <v>350</v>
      </c>
      <c r="B56" s="21" t="s">
        <v>515</v>
      </c>
      <c r="C56" s="21"/>
      <c r="D56" s="6" t="s">
        <v>540</v>
      </c>
      <c r="E56" s="6" t="s">
        <v>541</v>
      </c>
      <c r="F56" s="6" t="s">
        <v>542</v>
      </c>
      <c r="G56" s="6" t="s">
        <v>543</v>
      </c>
    </row>
    <row r="57" spans="1:7" ht="15" customHeight="1" x14ac:dyDescent="0.15">
      <c r="A57" s="6">
        <v>1</v>
      </c>
      <c r="B57" s="21">
        <v>2</v>
      </c>
      <c r="C57" s="21"/>
      <c r="D57" s="6">
        <v>3</v>
      </c>
      <c r="E57" s="6">
        <v>4</v>
      </c>
      <c r="F57" s="6">
        <v>5</v>
      </c>
      <c r="G57" s="6">
        <v>6</v>
      </c>
    </row>
    <row r="58" spans="1:7" ht="60" customHeight="1" x14ac:dyDescent="0.15">
      <c r="A58" s="6" t="s">
        <v>558</v>
      </c>
      <c r="B58" s="26" t="s">
        <v>559</v>
      </c>
      <c r="C58" s="26"/>
      <c r="D58" s="6"/>
      <c r="E58" s="9">
        <v>1</v>
      </c>
      <c r="F58" s="9">
        <v>181623.79</v>
      </c>
      <c r="G58" s="9">
        <v>181623.79</v>
      </c>
    </row>
    <row r="59" spans="1:7" ht="25" customHeight="1" x14ac:dyDescent="0.15">
      <c r="A59" s="25" t="s">
        <v>546</v>
      </c>
      <c r="B59" s="25"/>
      <c r="C59" s="25"/>
      <c r="D59" s="25"/>
      <c r="E59" s="11">
        <f>SUBTOTAL(9,E58:E58)</f>
        <v>1</v>
      </c>
      <c r="F59" s="11" t="s">
        <v>81</v>
      </c>
      <c r="G59" s="11">
        <f>SUBTOTAL(9,G58:G58)</f>
        <v>181623.79</v>
      </c>
    </row>
    <row r="60" spans="1:7" ht="25" customHeight="1" x14ac:dyDescent="0.15">
      <c r="A60" s="25" t="s">
        <v>547</v>
      </c>
      <c r="B60" s="25"/>
      <c r="C60" s="25"/>
      <c r="D60" s="25"/>
      <c r="E60" s="25"/>
      <c r="F60" s="25"/>
      <c r="G60" s="11">
        <f>SUBTOTAL(9,G58:G59)</f>
        <v>181623.79</v>
      </c>
    </row>
    <row r="61" spans="1:7" ht="25" customHeight="1" x14ac:dyDescent="0.15"/>
    <row r="62" spans="1:7" ht="20" customHeight="1" x14ac:dyDescent="0.15">
      <c r="A62" s="23" t="s">
        <v>440</v>
      </c>
      <c r="B62" s="23"/>
      <c r="C62" s="24" t="s">
        <v>310</v>
      </c>
      <c r="D62" s="24"/>
      <c r="E62" s="24"/>
      <c r="F62" s="24"/>
      <c r="G62" s="24"/>
    </row>
    <row r="63" spans="1:7" ht="20" customHeight="1" x14ac:dyDescent="0.15">
      <c r="A63" s="23" t="s">
        <v>441</v>
      </c>
      <c r="B63" s="23"/>
      <c r="C63" s="24" t="s">
        <v>442</v>
      </c>
      <c r="D63" s="24"/>
      <c r="E63" s="24"/>
      <c r="F63" s="24"/>
      <c r="G63" s="24"/>
    </row>
    <row r="64" spans="1:7" ht="25" customHeight="1" x14ac:dyDescent="0.15">
      <c r="A64" s="23" t="s">
        <v>443</v>
      </c>
      <c r="B64" s="23"/>
      <c r="C64" s="24" t="s">
        <v>414</v>
      </c>
      <c r="D64" s="24"/>
      <c r="E64" s="24"/>
      <c r="F64" s="24"/>
      <c r="G64" s="24"/>
    </row>
    <row r="65" spans="1:7" ht="15" customHeight="1" x14ac:dyDescent="0.15"/>
    <row r="66" spans="1:7" ht="25" customHeight="1" x14ac:dyDescent="0.15">
      <c r="A66" s="15" t="s">
        <v>560</v>
      </c>
      <c r="B66" s="15"/>
      <c r="C66" s="15"/>
      <c r="D66" s="15"/>
      <c r="E66" s="15"/>
      <c r="F66" s="15"/>
      <c r="G66" s="15"/>
    </row>
    <row r="67" spans="1:7" ht="15" customHeight="1" x14ac:dyDescent="0.15"/>
    <row r="68" spans="1:7" ht="50" customHeight="1" x14ac:dyDescent="0.15">
      <c r="A68" s="6" t="s">
        <v>350</v>
      </c>
      <c r="B68" s="21" t="s">
        <v>515</v>
      </c>
      <c r="C68" s="21"/>
      <c r="D68" s="6" t="s">
        <v>540</v>
      </c>
      <c r="E68" s="6" t="s">
        <v>541</v>
      </c>
      <c r="F68" s="6" t="s">
        <v>542</v>
      </c>
      <c r="G68" s="6" t="s">
        <v>543</v>
      </c>
    </row>
    <row r="69" spans="1:7" ht="15" customHeight="1" x14ac:dyDescent="0.15">
      <c r="A69" s="6">
        <v>1</v>
      </c>
      <c r="B69" s="21">
        <v>2</v>
      </c>
      <c r="C69" s="21"/>
      <c r="D69" s="6">
        <v>3</v>
      </c>
      <c r="E69" s="6">
        <v>4</v>
      </c>
      <c r="F69" s="6">
        <v>5</v>
      </c>
      <c r="G69" s="6">
        <v>6</v>
      </c>
    </row>
    <row r="70" spans="1:7" ht="40" customHeight="1" x14ac:dyDescent="0.15">
      <c r="A70" s="6" t="s">
        <v>356</v>
      </c>
      <c r="B70" s="26" t="s">
        <v>561</v>
      </c>
      <c r="C70" s="26"/>
      <c r="D70" s="6"/>
      <c r="E70" s="9">
        <v>1</v>
      </c>
      <c r="F70" s="9">
        <v>29839</v>
      </c>
      <c r="G70" s="9">
        <v>29839</v>
      </c>
    </row>
    <row r="71" spans="1:7" ht="25" customHeight="1" x14ac:dyDescent="0.15">
      <c r="A71" s="25" t="s">
        <v>546</v>
      </c>
      <c r="B71" s="25"/>
      <c r="C71" s="25"/>
      <c r="D71" s="25"/>
      <c r="E71" s="11">
        <f>SUBTOTAL(9,E70:E70)</f>
        <v>1</v>
      </c>
      <c r="F71" s="11" t="s">
        <v>81</v>
      </c>
      <c r="G71" s="11">
        <f>SUBTOTAL(9,G70:G70)</f>
        <v>29839</v>
      </c>
    </row>
    <row r="72" spans="1:7" ht="40" customHeight="1" x14ac:dyDescent="0.15">
      <c r="A72" s="6" t="s">
        <v>58</v>
      </c>
      <c r="B72" s="26" t="s">
        <v>562</v>
      </c>
      <c r="C72" s="26"/>
      <c r="D72" s="6"/>
      <c r="E72" s="9">
        <v>1</v>
      </c>
      <c r="F72" s="9">
        <v>2232.8000000000002</v>
      </c>
      <c r="G72" s="9">
        <v>2232.8000000000002</v>
      </c>
    </row>
    <row r="73" spans="1:7" ht="25" customHeight="1" x14ac:dyDescent="0.15">
      <c r="A73" s="25" t="s">
        <v>546</v>
      </c>
      <c r="B73" s="25"/>
      <c r="C73" s="25"/>
      <c r="D73" s="25"/>
      <c r="E73" s="11">
        <f>SUBTOTAL(9,E72:E72)</f>
        <v>1</v>
      </c>
      <c r="F73" s="11" t="s">
        <v>81</v>
      </c>
      <c r="G73" s="11">
        <f>SUBTOTAL(9,G72:G72)</f>
        <v>2232.8000000000002</v>
      </c>
    </row>
    <row r="74" spans="1:7" ht="25" customHeight="1" x14ac:dyDescent="0.15">
      <c r="A74" s="25" t="s">
        <v>547</v>
      </c>
      <c r="B74" s="25"/>
      <c r="C74" s="25"/>
      <c r="D74" s="25"/>
      <c r="E74" s="25"/>
      <c r="F74" s="25"/>
      <c r="G74" s="11">
        <f>SUBTOTAL(9,G70:G73)</f>
        <v>32071.8</v>
      </c>
    </row>
    <row r="75" spans="1:7" ht="25" customHeight="1" x14ac:dyDescent="0.15"/>
    <row r="76" spans="1:7" ht="20" customHeight="1" x14ac:dyDescent="0.15">
      <c r="A76" s="23" t="s">
        <v>440</v>
      </c>
      <c r="B76" s="23"/>
      <c r="C76" s="24" t="s">
        <v>310</v>
      </c>
      <c r="D76" s="24"/>
      <c r="E76" s="24"/>
      <c r="F76" s="24"/>
      <c r="G76" s="24"/>
    </row>
    <row r="77" spans="1:7" ht="20" customHeight="1" x14ac:dyDescent="0.15">
      <c r="A77" s="23" t="s">
        <v>441</v>
      </c>
      <c r="B77" s="23"/>
      <c r="C77" s="24" t="s">
        <v>442</v>
      </c>
      <c r="D77" s="24"/>
      <c r="E77" s="24"/>
      <c r="F77" s="24"/>
      <c r="G77" s="24"/>
    </row>
    <row r="78" spans="1:7" ht="25" customHeight="1" x14ac:dyDescent="0.15">
      <c r="A78" s="23" t="s">
        <v>443</v>
      </c>
      <c r="B78" s="23"/>
      <c r="C78" s="24" t="s">
        <v>414</v>
      </c>
      <c r="D78" s="24"/>
      <c r="E78" s="24"/>
      <c r="F78" s="24"/>
      <c r="G78" s="24"/>
    </row>
    <row r="79" spans="1:7" ht="15" customHeight="1" x14ac:dyDescent="0.15"/>
    <row r="80" spans="1:7" ht="25" customHeight="1" x14ac:dyDescent="0.15">
      <c r="A80" s="15" t="s">
        <v>563</v>
      </c>
      <c r="B80" s="15"/>
      <c r="C80" s="15"/>
      <c r="D80" s="15"/>
      <c r="E80" s="15"/>
      <c r="F80" s="15"/>
      <c r="G80" s="15"/>
    </row>
    <row r="81" spans="1:7" ht="15" customHeight="1" x14ac:dyDescent="0.15"/>
    <row r="82" spans="1:7" ht="50" customHeight="1" x14ac:dyDescent="0.15">
      <c r="A82" s="6" t="s">
        <v>350</v>
      </c>
      <c r="B82" s="21" t="s">
        <v>515</v>
      </c>
      <c r="C82" s="21"/>
      <c r="D82" s="6" t="s">
        <v>540</v>
      </c>
      <c r="E82" s="6" t="s">
        <v>541</v>
      </c>
      <c r="F82" s="6" t="s">
        <v>542</v>
      </c>
      <c r="G82" s="6" t="s">
        <v>543</v>
      </c>
    </row>
    <row r="83" spans="1:7" ht="15" customHeight="1" x14ac:dyDescent="0.15">
      <c r="A83" s="6">
        <v>1</v>
      </c>
      <c r="B83" s="21">
        <v>2</v>
      </c>
      <c r="C83" s="21"/>
      <c r="D83" s="6">
        <v>3</v>
      </c>
      <c r="E83" s="6">
        <v>4</v>
      </c>
      <c r="F83" s="6">
        <v>5</v>
      </c>
      <c r="G83" s="6">
        <v>6</v>
      </c>
    </row>
    <row r="84" spans="1:7" ht="40" customHeight="1" x14ac:dyDescent="0.15">
      <c r="A84" s="6" t="s">
        <v>458</v>
      </c>
      <c r="B84" s="26" t="s">
        <v>564</v>
      </c>
      <c r="C84" s="26"/>
      <c r="D84" s="6"/>
      <c r="E84" s="9">
        <v>1</v>
      </c>
      <c r="F84" s="9">
        <v>513421.49</v>
      </c>
      <c r="G84" s="9">
        <v>513421.49</v>
      </c>
    </row>
    <row r="85" spans="1:7" ht="25" customHeight="1" x14ac:dyDescent="0.15">
      <c r="A85" s="25" t="s">
        <v>546</v>
      </c>
      <c r="B85" s="25"/>
      <c r="C85" s="25"/>
      <c r="D85" s="25"/>
      <c r="E85" s="11">
        <f>SUBTOTAL(9,E84:E84)</f>
        <v>1</v>
      </c>
      <c r="F85" s="11" t="s">
        <v>81</v>
      </c>
      <c r="G85" s="11">
        <f>SUBTOTAL(9,G84:G84)</f>
        <v>513421.49</v>
      </c>
    </row>
    <row r="86" spans="1:7" ht="40" customHeight="1" x14ac:dyDescent="0.15">
      <c r="A86" s="6" t="s">
        <v>459</v>
      </c>
      <c r="B86" s="26" t="s">
        <v>565</v>
      </c>
      <c r="C86" s="26"/>
      <c r="D86" s="6"/>
      <c r="E86" s="9">
        <v>1</v>
      </c>
      <c r="F86" s="9">
        <v>215853.72</v>
      </c>
      <c r="G86" s="9">
        <v>215853.72</v>
      </c>
    </row>
    <row r="87" spans="1:7" ht="25" customHeight="1" x14ac:dyDescent="0.15">
      <c r="A87" s="25" t="s">
        <v>546</v>
      </c>
      <c r="B87" s="25"/>
      <c r="C87" s="25"/>
      <c r="D87" s="25"/>
      <c r="E87" s="11">
        <f>SUBTOTAL(9,E86:E86)</f>
        <v>1</v>
      </c>
      <c r="F87" s="11" t="s">
        <v>81</v>
      </c>
      <c r="G87" s="11">
        <f>SUBTOTAL(9,G86:G86)</f>
        <v>215853.72</v>
      </c>
    </row>
    <row r="88" spans="1:7" ht="40" customHeight="1" x14ac:dyDescent="0.15">
      <c r="A88" s="6" t="s">
        <v>460</v>
      </c>
      <c r="B88" s="26" t="s">
        <v>566</v>
      </c>
      <c r="C88" s="26"/>
      <c r="D88" s="6"/>
      <c r="E88" s="9">
        <v>1</v>
      </c>
      <c r="F88" s="9">
        <v>20000</v>
      </c>
      <c r="G88" s="9">
        <v>20000</v>
      </c>
    </row>
    <row r="89" spans="1:7" ht="25" customHeight="1" x14ac:dyDescent="0.15">
      <c r="A89" s="25" t="s">
        <v>546</v>
      </c>
      <c r="B89" s="25"/>
      <c r="C89" s="25"/>
      <c r="D89" s="25"/>
      <c r="E89" s="11">
        <f>SUBTOTAL(9,E88:E88)</f>
        <v>1</v>
      </c>
      <c r="F89" s="11" t="s">
        <v>81</v>
      </c>
      <c r="G89" s="11">
        <f>SUBTOTAL(9,G88:G88)</f>
        <v>20000</v>
      </c>
    </row>
    <row r="90" spans="1:7" ht="40" customHeight="1" x14ac:dyDescent="0.15">
      <c r="A90" s="6" t="s">
        <v>461</v>
      </c>
      <c r="B90" s="26" t="s">
        <v>567</v>
      </c>
      <c r="C90" s="26"/>
      <c r="D90" s="6"/>
      <c r="E90" s="9">
        <v>1</v>
      </c>
      <c r="F90" s="9">
        <v>54425.43</v>
      </c>
      <c r="G90" s="9">
        <v>54425.43</v>
      </c>
    </row>
    <row r="91" spans="1:7" ht="25" customHeight="1" x14ac:dyDescent="0.15">
      <c r="A91" s="25" t="s">
        <v>546</v>
      </c>
      <c r="B91" s="25"/>
      <c r="C91" s="25"/>
      <c r="D91" s="25"/>
      <c r="E91" s="11">
        <f>SUBTOTAL(9,E90:E90)</f>
        <v>1</v>
      </c>
      <c r="F91" s="11" t="s">
        <v>81</v>
      </c>
      <c r="G91" s="11">
        <f>SUBTOTAL(9,G90:G90)</f>
        <v>54425.43</v>
      </c>
    </row>
    <row r="92" spans="1:7" ht="25" customHeight="1" x14ac:dyDescent="0.15">
      <c r="A92" s="25" t="s">
        <v>547</v>
      </c>
      <c r="B92" s="25"/>
      <c r="C92" s="25"/>
      <c r="D92" s="25"/>
      <c r="E92" s="25"/>
      <c r="F92" s="25"/>
      <c r="G92" s="11">
        <f>SUBTOTAL(9,G84:G91)</f>
        <v>803700.64</v>
      </c>
    </row>
    <row r="93" spans="1:7" ht="25" customHeight="1" x14ac:dyDescent="0.15"/>
    <row r="94" spans="1:7" ht="20" customHeight="1" x14ac:dyDescent="0.15">
      <c r="A94" s="23" t="s">
        <v>440</v>
      </c>
      <c r="B94" s="23"/>
      <c r="C94" s="24" t="s">
        <v>310</v>
      </c>
      <c r="D94" s="24"/>
      <c r="E94" s="24"/>
      <c r="F94" s="24"/>
      <c r="G94" s="24"/>
    </row>
    <row r="95" spans="1:7" ht="20" customHeight="1" x14ac:dyDescent="0.15">
      <c r="A95" s="23" t="s">
        <v>441</v>
      </c>
      <c r="B95" s="23"/>
      <c r="C95" s="24" t="s">
        <v>442</v>
      </c>
      <c r="D95" s="24"/>
      <c r="E95" s="24"/>
      <c r="F95" s="24"/>
      <c r="G95" s="24"/>
    </row>
    <row r="96" spans="1:7" ht="25" customHeight="1" x14ac:dyDescent="0.15">
      <c r="A96" s="23" t="s">
        <v>443</v>
      </c>
      <c r="B96" s="23"/>
      <c r="C96" s="24" t="s">
        <v>414</v>
      </c>
      <c r="D96" s="24"/>
      <c r="E96" s="24"/>
      <c r="F96" s="24"/>
      <c r="G96" s="24"/>
    </row>
    <row r="97" spans="1:7" ht="15" customHeight="1" x14ac:dyDescent="0.15"/>
    <row r="98" spans="1:7" ht="25" customHeight="1" x14ac:dyDescent="0.15">
      <c r="A98" s="15" t="s">
        <v>539</v>
      </c>
      <c r="B98" s="15"/>
      <c r="C98" s="15"/>
      <c r="D98" s="15"/>
      <c r="E98" s="15"/>
      <c r="F98" s="15"/>
      <c r="G98" s="15"/>
    </row>
    <row r="99" spans="1:7" ht="15" customHeight="1" x14ac:dyDescent="0.15"/>
    <row r="100" spans="1:7" ht="50" customHeight="1" x14ac:dyDescent="0.15">
      <c r="A100" s="6" t="s">
        <v>350</v>
      </c>
      <c r="B100" s="21" t="s">
        <v>515</v>
      </c>
      <c r="C100" s="21"/>
      <c r="D100" s="6" t="s">
        <v>540</v>
      </c>
      <c r="E100" s="6" t="s">
        <v>541</v>
      </c>
      <c r="F100" s="6" t="s">
        <v>542</v>
      </c>
      <c r="G100" s="6" t="s">
        <v>543</v>
      </c>
    </row>
    <row r="101" spans="1:7" ht="15" customHeight="1" x14ac:dyDescent="0.15">
      <c r="A101" s="6">
        <v>1</v>
      </c>
      <c r="B101" s="21">
        <v>2</v>
      </c>
      <c r="C101" s="21"/>
      <c r="D101" s="6">
        <v>3</v>
      </c>
      <c r="E101" s="6">
        <v>4</v>
      </c>
      <c r="F101" s="6">
        <v>5</v>
      </c>
      <c r="G101" s="6">
        <v>6</v>
      </c>
    </row>
    <row r="102" spans="1:7" ht="40" customHeight="1" x14ac:dyDescent="0.15">
      <c r="A102" s="6" t="s">
        <v>469</v>
      </c>
      <c r="B102" s="26" t="s">
        <v>568</v>
      </c>
      <c r="C102" s="26"/>
      <c r="D102" s="6"/>
      <c r="E102" s="9">
        <v>1</v>
      </c>
      <c r="F102" s="9">
        <v>45653</v>
      </c>
      <c r="G102" s="9">
        <v>45653</v>
      </c>
    </row>
    <row r="103" spans="1:7" ht="25" customHeight="1" x14ac:dyDescent="0.15">
      <c r="A103" s="25" t="s">
        <v>546</v>
      </c>
      <c r="B103" s="25"/>
      <c r="C103" s="25"/>
      <c r="D103" s="25"/>
      <c r="E103" s="11">
        <f>SUBTOTAL(9,E102:E102)</f>
        <v>1</v>
      </c>
      <c r="F103" s="11" t="s">
        <v>81</v>
      </c>
      <c r="G103" s="11">
        <f>SUBTOTAL(9,G102:G102)</f>
        <v>45653</v>
      </c>
    </row>
    <row r="104" spans="1:7" ht="40" customHeight="1" x14ac:dyDescent="0.15">
      <c r="A104" s="6" t="s">
        <v>470</v>
      </c>
      <c r="B104" s="26" t="s">
        <v>569</v>
      </c>
      <c r="C104" s="26"/>
      <c r="D104" s="6"/>
      <c r="E104" s="9">
        <v>1</v>
      </c>
      <c r="F104" s="9">
        <v>23000</v>
      </c>
      <c r="G104" s="9">
        <v>23000</v>
      </c>
    </row>
    <row r="105" spans="1:7" ht="25" customHeight="1" x14ac:dyDescent="0.15">
      <c r="A105" s="25" t="s">
        <v>546</v>
      </c>
      <c r="B105" s="25"/>
      <c r="C105" s="25"/>
      <c r="D105" s="25"/>
      <c r="E105" s="11">
        <f>SUBTOTAL(9,E104:E104)</f>
        <v>1</v>
      </c>
      <c r="F105" s="11" t="s">
        <v>81</v>
      </c>
      <c r="G105" s="11">
        <f>SUBTOTAL(9,G104:G104)</f>
        <v>23000</v>
      </c>
    </row>
    <row r="106" spans="1:7" ht="40" customHeight="1" x14ac:dyDescent="0.15">
      <c r="A106" s="6" t="s">
        <v>472</v>
      </c>
      <c r="B106" s="26" t="s">
        <v>570</v>
      </c>
      <c r="C106" s="26"/>
      <c r="D106" s="6"/>
      <c r="E106" s="9">
        <v>1</v>
      </c>
      <c r="F106" s="9">
        <v>13539</v>
      </c>
      <c r="G106" s="9">
        <v>13539</v>
      </c>
    </row>
    <row r="107" spans="1:7" ht="25" customHeight="1" x14ac:dyDescent="0.15">
      <c r="A107" s="25" t="s">
        <v>546</v>
      </c>
      <c r="B107" s="25"/>
      <c r="C107" s="25"/>
      <c r="D107" s="25"/>
      <c r="E107" s="11">
        <f>SUBTOTAL(9,E106:E106)</f>
        <v>1</v>
      </c>
      <c r="F107" s="11" t="s">
        <v>81</v>
      </c>
      <c r="G107" s="11">
        <f>SUBTOTAL(9,G106:G106)</f>
        <v>13539</v>
      </c>
    </row>
    <row r="108" spans="1:7" ht="40" customHeight="1" x14ac:dyDescent="0.15">
      <c r="A108" s="6" t="s">
        <v>474</v>
      </c>
      <c r="B108" s="26" t="s">
        <v>571</v>
      </c>
      <c r="C108" s="26"/>
      <c r="D108" s="6"/>
      <c r="E108" s="9">
        <v>1</v>
      </c>
      <c r="F108" s="9">
        <v>8700</v>
      </c>
      <c r="G108" s="9">
        <v>8700</v>
      </c>
    </row>
    <row r="109" spans="1:7" ht="25" customHeight="1" x14ac:dyDescent="0.15">
      <c r="A109" s="25" t="s">
        <v>546</v>
      </c>
      <c r="B109" s="25"/>
      <c r="C109" s="25"/>
      <c r="D109" s="25"/>
      <c r="E109" s="11">
        <f>SUBTOTAL(9,E108:E108)</f>
        <v>1</v>
      </c>
      <c r="F109" s="11" t="s">
        <v>81</v>
      </c>
      <c r="G109" s="11">
        <f>SUBTOTAL(9,G108:G108)</f>
        <v>8700</v>
      </c>
    </row>
    <row r="110" spans="1:7" ht="20" customHeight="1" x14ac:dyDescent="0.15">
      <c r="A110" s="6" t="s">
        <v>476</v>
      </c>
      <c r="B110" s="26" t="s">
        <v>572</v>
      </c>
      <c r="C110" s="26"/>
      <c r="D110" s="6"/>
      <c r="E110" s="9">
        <v>1</v>
      </c>
      <c r="F110" s="9">
        <v>28800</v>
      </c>
      <c r="G110" s="9">
        <v>28800</v>
      </c>
    </row>
    <row r="111" spans="1:7" ht="25" customHeight="1" x14ac:dyDescent="0.15">
      <c r="A111" s="25" t="s">
        <v>546</v>
      </c>
      <c r="B111" s="25"/>
      <c r="C111" s="25"/>
      <c r="D111" s="25"/>
      <c r="E111" s="11">
        <f>SUBTOTAL(9,E110:E110)</f>
        <v>1</v>
      </c>
      <c r="F111" s="11" t="s">
        <v>81</v>
      </c>
      <c r="G111" s="11">
        <f>SUBTOTAL(9,G110:G110)</f>
        <v>28800</v>
      </c>
    </row>
    <row r="112" spans="1:7" ht="40" customHeight="1" x14ac:dyDescent="0.15">
      <c r="A112" s="6" t="s">
        <v>478</v>
      </c>
      <c r="B112" s="26" t="s">
        <v>573</v>
      </c>
      <c r="C112" s="26"/>
      <c r="D112" s="6"/>
      <c r="E112" s="9">
        <v>1</v>
      </c>
      <c r="F112" s="9">
        <v>47550.1</v>
      </c>
      <c r="G112" s="9">
        <v>47550.1</v>
      </c>
    </row>
    <row r="113" spans="1:7" ht="25" customHeight="1" x14ac:dyDescent="0.15">
      <c r="A113" s="25" t="s">
        <v>546</v>
      </c>
      <c r="B113" s="25"/>
      <c r="C113" s="25"/>
      <c r="D113" s="25"/>
      <c r="E113" s="11">
        <f>SUBTOTAL(9,E112:E112)</f>
        <v>1</v>
      </c>
      <c r="F113" s="11" t="s">
        <v>81</v>
      </c>
      <c r="G113" s="11">
        <f>SUBTOTAL(9,G112:G112)</f>
        <v>47550.1</v>
      </c>
    </row>
    <row r="114" spans="1:7" ht="20" customHeight="1" x14ac:dyDescent="0.15">
      <c r="A114" s="6" t="s">
        <v>480</v>
      </c>
      <c r="B114" s="26" t="s">
        <v>574</v>
      </c>
      <c r="C114" s="26"/>
      <c r="D114" s="6"/>
      <c r="E114" s="9">
        <v>1</v>
      </c>
      <c r="F114" s="9">
        <v>7340.4</v>
      </c>
      <c r="G114" s="9">
        <v>7340.4</v>
      </c>
    </row>
    <row r="115" spans="1:7" ht="25" customHeight="1" x14ac:dyDescent="0.15">
      <c r="A115" s="25" t="s">
        <v>546</v>
      </c>
      <c r="B115" s="25"/>
      <c r="C115" s="25"/>
      <c r="D115" s="25"/>
      <c r="E115" s="11">
        <f>SUBTOTAL(9,E114:E114)</f>
        <v>1</v>
      </c>
      <c r="F115" s="11" t="s">
        <v>81</v>
      </c>
      <c r="G115" s="11">
        <f>SUBTOTAL(9,G114:G114)</f>
        <v>7340.4</v>
      </c>
    </row>
    <row r="116" spans="1:7" ht="40" customHeight="1" x14ac:dyDescent="0.15">
      <c r="A116" s="6" t="s">
        <v>482</v>
      </c>
      <c r="B116" s="26" t="s">
        <v>575</v>
      </c>
      <c r="C116" s="26"/>
      <c r="D116" s="6"/>
      <c r="E116" s="9">
        <v>1</v>
      </c>
      <c r="F116" s="9">
        <v>46953.3</v>
      </c>
      <c r="G116" s="9">
        <v>46953.3</v>
      </c>
    </row>
    <row r="117" spans="1:7" ht="25" customHeight="1" x14ac:dyDescent="0.15">
      <c r="A117" s="25" t="s">
        <v>546</v>
      </c>
      <c r="B117" s="25"/>
      <c r="C117" s="25"/>
      <c r="D117" s="25"/>
      <c r="E117" s="11">
        <f>SUBTOTAL(9,E116:E116)</f>
        <v>1</v>
      </c>
      <c r="F117" s="11" t="s">
        <v>81</v>
      </c>
      <c r="G117" s="11">
        <f>SUBTOTAL(9,G116:G116)</f>
        <v>46953.3</v>
      </c>
    </row>
    <row r="118" spans="1:7" ht="40" customHeight="1" x14ac:dyDescent="0.15">
      <c r="A118" s="6" t="s">
        <v>484</v>
      </c>
      <c r="B118" s="26" t="s">
        <v>576</v>
      </c>
      <c r="C118" s="26"/>
      <c r="D118" s="6"/>
      <c r="E118" s="9">
        <v>1</v>
      </c>
      <c r="F118" s="9">
        <v>17890</v>
      </c>
      <c r="G118" s="9">
        <v>17890</v>
      </c>
    </row>
    <row r="119" spans="1:7" ht="25" customHeight="1" x14ac:dyDescent="0.15">
      <c r="A119" s="25" t="s">
        <v>546</v>
      </c>
      <c r="B119" s="25"/>
      <c r="C119" s="25"/>
      <c r="D119" s="25"/>
      <c r="E119" s="11">
        <f>SUBTOTAL(9,E118:E118)</f>
        <v>1</v>
      </c>
      <c r="F119" s="11" t="s">
        <v>81</v>
      </c>
      <c r="G119" s="11">
        <f>SUBTOTAL(9,G118:G118)</f>
        <v>17890</v>
      </c>
    </row>
    <row r="120" spans="1:7" ht="20" customHeight="1" x14ac:dyDescent="0.15">
      <c r="A120" s="6" t="s">
        <v>486</v>
      </c>
      <c r="B120" s="26" t="s">
        <v>577</v>
      </c>
      <c r="C120" s="26"/>
      <c r="D120" s="6"/>
      <c r="E120" s="9">
        <v>1</v>
      </c>
      <c r="F120" s="9">
        <v>68520</v>
      </c>
      <c r="G120" s="9">
        <v>68520</v>
      </c>
    </row>
    <row r="121" spans="1:7" ht="25" customHeight="1" x14ac:dyDescent="0.15">
      <c r="A121" s="25" t="s">
        <v>546</v>
      </c>
      <c r="B121" s="25"/>
      <c r="C121" s="25"/>
      <c r="D121" s="25"/>
      <c r="E121" s="11">
        <f>SUBTOTAL(9,E120:E120)</f>
        <v>1</v>
      </c>
      <c r="F121" s="11" t="s">
        <v>81</v>
      </c>
      <c r="G121" s="11">
        <f>SUBTOTAL(9,G120:G120)</f>
        <v>68520</v>
      </c>
    </row>
    <row r="122" spans="1:7" ht="40" customHeight="1" x14ac:dyDescent="0.15">
      <c r="A122" s="6" t="s">
        <v>488</v>
      </c>
      <c r="B122" s="26" t="s">
        <v>578</v>
      </c>
      <c r="C122" s="26"/>
      <c r="D122" s="6"/>
      <c r="E122" s="9">
        <v>1</v>
      </c>
      <c r="F122" s="9">
        <v>990000</v>
      </c>
      <c r="G122" s="9">
        <v>990000</v>
      </c>
    </row>
    <row r="123" spans="1:7" ht="25" customHeight="1" x14ac:dyDescent="0.15">
      <c r="A123" s="25" t="s">
        <v>546</v>
      </c>
      <c r="B123" s="25"/>
      <c r="C123" s="25"/>
      <c r="D123" s="25"/>
      <c r="E123" s="11">
        <f>SUBTOTAL(9,E122:E122)</f>
        <v>1</v>
      </c>
      <c r="F123" s="11" t="s">
        <v>81</v>
      </c>
      <c r="G123" s="11">
        <f>SUBTOTAL(9,G122:G122)</f>
        <v>990000</v>
      </c>
    </row>
    <row r="124" spans="1:7" ht="40" customHeight="1" x14ac:dyDescent="0.15">
      <c r="A124" s="6" t="s">
        <v>490</v>
      </c>
      <c r="B124" s="26" t="s">
        <v>579</v>
      </c>
      <c r="C124" s="26"/>
      <c r="D124" s="6"/>
      <c r="E124" s="9">
        <v>1</v>
      </c>
      <c r="F124" s="9">
        <v>88990</v>
      </c>
      <c r="G124" s="9">
        <v>88990</v>
      </c>
    </row>
    <row r="125" spans="1:7" ht="25" customHeight="1" x14ac:dyDescent="0.15">
      <c r="A125" s="25" t="s">
        <v>546</v>
      </c>
      <c r="B125" s="25"/>
      <c r="C125" s="25"/>
      <c r="D125" s="25"/>
      <c r="E125" s="11">
        <f>SUBTOTAL(9,E124:E124)</f>
        <v>1</v>
      </c>
      <c r="F125" s="11" t="s">
        <v>81</v>
      </c>
      <c r="G125" s="11">
        <f>SUBTOTAL(9,G124:G124)</f>
        <v>88990</v>
      </c>
    </row>
    <row r="126" spans="1:7" ht="25" customHeight="1" x14ac:dyDescent="0.15">
      <c r="A126" s="25" t="s">
        <v>547</v>
      </c>
      <c r="B126" s="25"/>
      <c r="C126" s="25"/>
      <c r="D126" s="25"/>
      <c r="E126" s="25"/>
      <c r="F126" s="25"/>
      <c r="G126" s="11">
        <f>SUBTOTAL(9,G102:G125)</f>
        <v>1386935.8</v>
      </c>
    </row>
    <row r="127" spans="1:7" ht="25" customHeight="1" x14ac:dyDescent="0.15"/>
    <row r="128" spans="1:7" ht="20" customHeight="1" x14ac:dyDescent="0.15">
      <c r="A128" s="23" t="s">
        <v>440</v>
      </c>
      <c r="B128" s="23"/>
      <c r="C128" s="24" t="s">
        <v>310</v>
      </c>
      <c r="D128" s="24"/>
      <c r="E128" s="24"/>
      <c r="F128" s="24"/>
      <c r="G128" s="24"/>
    </row>
    <row r="129" spans="1:7" ht="20" customHeight="1" x14ac:dyDescent="0.15">
      <c r="A129" s="23" t="s">
        <v>441</v>
      </c>
      <c r="B129" s="23"/>
      <c r="C129" s="24" t="s">
        <v>442</v>
      </c>
      <c r="D129" s="24"/>
      <c r="E129" s="24"/>
      <c r="F129" s="24"/>
      <c r="G129" s="24"/>
    </row>
    <row r="130" spans="1:7" ht="25" customHeight="1" x14ac:dyDescent="0.15">
      <c r="A130" s="23" t="s">
        <v>443</v>
      </c>
      <c r="B130" s="23"/>
      <c r="C130" s="24" t="s">
        <v>414</v>
      </c>
      <c r="D130" s="24"/>
      <c r="E130" s="24"/>
      <c r="F130" s="24"/>
      <c r="G130" s="24"/>
    </row>
    <row r="131" spans="1:7" ht="15" customHeight="1" x14ac:dyDescent="0.15"/>
    <row r="132" spans="1:7" ht="25" customHeight="1" x14ac:dyDescent="0.15">
      <c r="A132" s="15" t="s">
        <v>580</v>
      </c>
      <c r="B132" s="15"/>
      <c r="C132" s="15"/>
      <c r="D132" s="15"/>
      <c r="E132" s="15"/>
      <c r="F132" s="15"/>
      <c r="G132" s="15"/>
    </row>
    <row r="133" spans="1:7" ht="15" customHeight="1" x14ac:dyDescent="0.15"/>
    <row r="134" spans="1:7" ht="50" customHeight="1" x14ac:dyDescent="0.15">
      <c r="A134" s="6" t="s">
        <v>350</v>
      </c>
      <c r="B134" s="21" t="s">
        <v>515</v>
      </c>
      <c r="C134" s="21"/>
      <c r="D134" s="6" t="s">
        <v>540</v>
      </c>
      <c r="E134" s="6" t="s">
        <v>541</v>
      </c>
      <c r="F134" s="6" t="s">
        <v>542</v>
      </c>
      <c r="G134" s="6" t="s">
        <v>543</v>
      </c>
    </row>
    <row r="135" spans="1:7" ht="15" customHeight="1" x14ac:dyDescent="0.15">
      <c r="A135" s="6">
        <v>1</v>
      </c>
      <c r="B135" s="21">
        <v>2</v>
      </c>
      <c r="C135" s="21"/>
      <c r="D135" s="6">
        <v>3</v>
      </c>
      <c r="E135" s="6">
        <v>4</v>
      </c>
      <c r="F135" s="6">
        <v>5</v>
      </c>
      <c r="G135" s="6">
        <v>6</v>
      </c>
    </row>
    <row r="136" spans="1:7" ht="40" customHeight="1" x14ac:dyDescent="0.15">
      <c r="A136" s="6" t="s">
        <v>492</v>
      </c>
      <c r="B136" s="26" t="s">
        <v>581</v>
      </c>
      <c r="C136" s="26"/>
      <c r="D136" s="6"/>
      <c r="E136" s="9">
        <v>1</v>
      </c>
      <c r="F136" s="9">
        <v>63611.75</v>
      </c>
      <c r="G136" s="9">
        <v>63611.75</v>
      </c>
    </row>
    <row r="137" spans="1:7" ht="25" customHeight="1" x14ac:dyDescent="0.15">
      <c r="A137" s="25" t="s">
        <v>546</v>
      </c>
      <c r="B137" s="25"/>
      <c r="C137" s="25"/>
      <c r="D137" s="25"/>
      <c r="E137" s="11">
        <f>SUBTOTAL(9,E136:E136)</f>
        <v>1</v>
      </c>
      <c r="F137" s="11" t="s">
        <v>81</v>
      </c>
      <c r="G137" s="11">
        <f>SUBTOTAL(9,G136:G136)</f>
        <v>63611.75</v>
      </c>
    </row>
    <row r="138" spans="1:7" ht="40" customHeight="1" x14ac:dyDescent="0.15">
      <c r="A138" s="6" t="s">
        <v>494</v>
      </c>
      <c r="B138" s="26" t="s">
        <v>582</v>
      </c>
      <c r="C138" s="26"/>
      <c r="D138" s="6"/>
      <c r="E138" s="9">
        <v>1</v>
      </c>
      <c r="F138" s="9">
        <v>142786</v>
      </c>
      <c r="G138" s="9">
        <v>142786</v>
      </c>
    </row>
    <row r="139" spans="1:7" ht="25" customHeight="1" x14ac:dyDescent="0.15">
      <c r="A139" s="25" t="s">
        <v>546</v>
      </c>
      <c r="B139" s="25"/>
      <c r="C139" s="25"/>
      <c r="D139" s="25"/>
      <c r="E139" s="11">
        <f>SUBTOTAL(9,E138:E138)</f>
        <v>1</v>
      </c>
      <c r="F139" s="11" t="s">
        <v>81</v>
      </c>
      <c r="G139" s="11">
        <f>SUBTOTAL(9,G138:G138)</f>
        <v>142786</v>
      </c>
    </row>
    <row r="140" spans="1:7" ht="40" customHeight="1" x14ac:dyDescent="0.15">
      <c r="A140" s="6" t="s">
        <v>495</v>
      </c>
      <c r="B140" s="26" t="s">
        <v>583</v>
      </c>
      <c r="C140" s="26"/>
      <c r="D140" s="6"/>
      <c r="E140" s="9">
        <v>1</v>
      </c>
      <c r="F140" s="9">
        <v>61963.199999999997</v>
      </c>
      <c r="G140" s="9">
        <v>61963.199999999997</v>
      </c>
    </row>
    <row r="141" spans="1:7" ht="25" customHeight="1" x14ac:dyDescent="0.15">
      <c r="A141" s="25" t="s">
        <v>546</v>
      </c>
      <c r="B141" s="25"/>
      <c r="C141" s="25"/>
      <c r="D141" s="25"/>
      <c r="E141" s="11">
        <f>SUBTOTAL(9,E140:E140)</f>
        <v>1</v>
      </c>
      <c r="F141" s="11" t="s">
        <v>81</v>
      </c>
      <c r="G141" s="11">
        <f>SUBTOTAL(9,G140:G140)</f>
        <v>61963.199999999997</v>
      </c>
    </row>
    <row r="142" spans="1:7" ht="40" customHeight="1" x14ac:dyDescent="0.15">
      <c r="A142" s="6" t="s">
        <v>497</v>
      </c>
      <c r="B142" s="26" t="s">
        <v>584</v>
      </c>
      <c r="C142" s="26"/>
      <c r="D142" s="6"/>
      <c r="E142" s="9">
        <v>1</v>
      </c>
      <c r="F142" s="9">
        <v>60000</v>
      </c>
      <c r="G142" s="9">
        <v>60000</v>
      </c>
    </row>
    <row r="143" spans="1:7" ht="25" customHeight="1" x14ac:dyDescent="0.15">
      <c r="A143" s="25" t="s">
        <v>546</v>
      </c>
      <c r="B143" s="25"/>
      <c r="C143" s="25"/>
      <c r="D143" s="25"/>
      <c r="E143" s="11">
        <f>SUBTOTAL(9,E142:E142)</f>
        <v>1</v>
      </c>
      <c r="F143" s="11" t="s">
        <v>81</v>
      </c>
      <c r="G143" s="11">
        <f>SUBTOTAL(9,G142:G142)</f>
        <v>60000</v>
      </c>
    </row>
    <row r="144" spans="1:7" ht="40" customHeight="1" x14ac:dyDescent="0.15">
      <c r="A144" s="6" t="s">
        <v>499</v>
      </c>
      <c r="B144" s="26" t="s">
        <v>585</v>
      </c>
      <c r="C144" s="26"/>
      <c r="D144" s="6"/>
      <c r="E144" s="9">
        <v>1</v>
      </c>
      <c r="F144" s="9">
        <v>7000</v>
      </c>
      <c r="G144" s="9">
        <v>7000</v>
      </c>
    </row>
    <row r="145" spans="1:7" ht="25" customHeight="1" x14ac:dyDescent="0.15">
      <c r="A145" s="25" t="s">
        <v>546</v>
      </c>
      <c r="B145" s="25"/>
      <c r="C145" s="25"/>
      <c r="D145" s="25"/>
      <c r="E145" s="11">
        <f>SUBTOTAL(9,E144:E144)</f>
        <v>1</v>
      </c>
      <c r="F145" s="11" t="s">
        <v>81</v>
      </c>
      <c r="G145" s="11">
        <f>SUBTOTAL(9,G144:G144)</f>
        <v>7000</v>
      </c>
    </row>
    <row r="146" spans="1:7" ht="40" customHeight="1" x14ac:dyDescent="0.15">
      <c r="A146" s="6" t="s">
        <v>501</v>
      </c>
      <c r="B146" s="26" t="s">
        <v>586</v>
      </c>
      <c r="C146" s="26"/>
      <c r="D146" s="6"/>
      <c r="E146" s="9">
        <v>1</v>
      </c>
      <c r="F146" s="9">
        <v>8660</v>
      </c>
      <c r="G146" s="9">
        <v>8660</v>
      </c>
    </row>
    <row r="147" spans="1:7" ht="25" customHeight="1" x14ac:dyDescent="0.15">
      <c r="A147" s="25" t="s">
        <v>546</v>
      </c>
      <c r="B147" s="25"/>
      <c r="C147" s="25"/>
      <c r="D147" s="25"/>
      <c r="E147" s="11">
        <f>SUBTOTAL(9,E146:E146)</f>
        <v>1</v>
      </c>
      <c r="F147" s="11" t="s">
        <v>81</v>
      </c>
      <c r="G147" s="11">
        <f>SUBTOTAL(9,G146:G146)</f>
        <v>8660</v>
      </c>
    </row>
    <row r="148" spans="1:7" ht="20" customHeight="1" x14ac:dyDescent="0.15">
      <c r="A148" s="6" t="s">
        <v>507</v>
      </c>
      <c r="B148" s="26" t="s">
        <v>587</v>
      </c>
      <c r="C148" s="26"/>
      <c r="D148" s="6"/>
      <c r="E148" s="9">
        <v>1</v>
      </c>
      <c r="F148" s="9">
        <v>1788000</v>
      </c>
      <c r="G148" s="9">
        <v>1788000</v>
      </c>
    </row>
    <row r="149" spans="1:7" ht="25" customHeight="1" x14ac:dyDescent="0.15">
      <c r="A149" s="25" t="s">
        <v>546</v>
      </c>
      <c r="B149" s="25"/>
      <c r="C149" s="25"/>
      <c r="D149" s="25"/>
      <c r="E149" s="11">
        <f>SUBTOTAL(9,E148:E148)</f>
        <v>1</v>
      </c>
      <c r="F149" s="11" t="s">
        <v>81</v>
      </c>
      <c r="G149" s="11">
        <f>SUBTOTAL(9,G148:G148)</f>
        <v>1788000</v>
      </c>
    </row>
    <row r="150" spans="1:7" ht="40" customHeight="1" x14ac:dyDescent="0.15">
      <c r="A150" s="6" t="s">
        <v>503</v>
      </c>
      <c r="B150" s="26" t="s">
        <v>588</v>
      </c>
      <c r="C150" s="26"/>
      <c r="D150" s="6"/>
      <c r="E150" s="9">
        <v>1</v>
      </c>
      <c r="F150" s="9">
        <v>145163.6</v>
      </c>
      <c r="G150" s="9">
        <v>145163.6</v>
      </c>
    </row>
    <row r="151" spans="1:7" ht="25" customHeight="1" x14ac:dyDescent="0.15">
      <c r="A151" s="25" t="s">
        <v>546</v>
      </c>
      <c r="B151" s="25"/>
      <c r="C151" s="25"/>
      <c r="D151" s="25"/>
      <c r="E151" s="11">
        <f>SUBTOTAL(9,E150:E150)</f>
        <v>1</v>
      </c>
      <c r="F151" s="11" t="s">
        <v>81</v>
      </c>
      <c r="G151" s="11">
        <f>SUBTOTAL(9,G150:G150)</f>
        <v>145163.6</v>
      </c>
    </row>
    <row r="152" spans="1:7" ht="20" customHeight="1" x14ac:dyDescent="0.15">
      <c r="A152" s="6" t="s">
        <v>589</v>
      </c>
      <c r="B152" s="26" t="s">
        <v>590</v>
      </c>
      <c r="C152" s="26"/>
      <c r="D152" s="6"/>
      <c r="E152" s="9">
        <v>1</v>
      </c>
      <c r="F152" s="9">
        <v>3800</v>
      </c>
      <c r="G152" s="9">
        <v>3800</v>
      </c>
    </row>
    <row r="153" spans="1:7" ht="25" customHeight="1" x14ac:dyDescent="0.15">
      <c r="A153" s="25" t="s">
        <v>546</v>
      </c>
      <c r="B153" s="25"/>
      <c r="C153" s="25"/>
      <c r="D153" s="25"/>
      <c r="E153" s="11">
        <f>SUBTOTAL(9,E152:E152)</f>
        <v>1</v>
      </c>
      <c r="F153" s="11" t="s">
        <v>81</v>
      </c>
      <c r="G153" s="11">
        <f>SUBTOTAL(9,G152:G152)</f>
        <v>3800</v>
      </c>
    </row>
    <row r="154" spans="1:7" ht="40" customHeight="1" x14ac:dyDescent="0.15">
      <c r="A154" s="6" t="s">
        <v>591</v>
      </c>
      <c r="B154" s="26" t="s">
        <v>592</v>
      </c>
      <c r="C154" s="26"/>
      <c r="D154" s="6"/>
      <c r="E154" s="9">
        <v>1</v>
      </c>
      <c r="F154" s="9">
        <v>6500</v>
      </c>
      <c r="G154" s="9">
        <v>6500</v>
      </c>
    </row>
    <row r="155" spans="1:7" ht="25" customHeight="1" x14ac:dyDescent="0.15">
      <c r="A155" s="25" t="s">
        <v>546</v>
      </c>
      <c r="B155" s="25"/>
      <c r="C155" s="25"/>
      <c r="D155" s="25"/>
      <c r="E155" s="11">
        <f>SUBTOTAL(9,E154:E154)</f>
        <v>1</v>
      </c>
      <c r="F155" s="11" t="s">
        <v>81</v>
      </c>
      <c r="G155" s="11">
        <f>SUBTOTAL(9,G154:G154)</f>
        <v>6500</v>
      </c>
    </row>
    <row r="156" spans="1:7" ht="25" customHeight="1" x14ac:dyDescent="0.15">
      <c r="A156" s="25" t="s">
        <v>547</v>
      </c>
      <c r="B156" s="25"/>
      <c r="C156" s="25"/>
      <c r="D156" s="25"/>
      <c r="E156" s="25"/>
      <c r="F156" s="25"/>
      <c r="G156" s="11">
        <f>SUBTOTAL(9,G136:G155)</f>
        <v>2287484.5500000003</v>
      </c>
    </row>
    <row r="157" spans="1:7" ht="25" customHeight="1" x14ac:dyDescent="0.15"/>
    <row r="158" spans="1:7" ht="20" customHeight="1" x14ac:dyDescent="0.15">
      <c r="A158" s="23" t="s">
        <v>440</v>
      </c>
      <c r="B158" s="23"/>
      <c r="C158" s="24" t="s">
        <v>310</v>
      </c>
      <c r="D158" s="24"/>
      <c r="E158" s="24"/>
      <c r="F158" s="24"/>
      <c r="G158" s="24"/>
    </row>
    <row r="159" spans="1:7" ht="20" customHeight="1" x14ac:dyDescent="0.15">
      <c r="A159" s="23" t="s">
        <v>441</v>
      </c>
      <c r="B159" s="23"/>
      <c r="C159" s="24" t="s">
        <v>442</v>
      </c>
      <c r="D159" s="24"/>
      <c r="E159" s="24"/>
      <c r="F159" s="24"/>
      <c r="G159" s="24"/>
    </row>
    <row r="160" spans="1:7" ht="25" customHeight="1" x14ac:dyDescent="0.15">
      <c r="A160" s="23" t="s">
        <v>443</v>
      </c>
      <c r="B160" s="23"/>
      <c r="C160" s="24" t="s">
        <v>414</v>
      </c>
      <c r="D160" s="24"/>
      <c r="E160" s="24"/>
      <c r="F160" s="24"/>
      <c r="G160" s="24"/>
    </row>
    <row r="161" spans="1:7" ht="15" customHeight="1" x14ac:dyDescent="0.15"/>
    <row r="162" spans="1:7" ht="25" customHeight="1" x14ac:dyDescent="0.15">
      <c r="A162" s="15" t="s">
        <v>548</v>
      </c>
      <c r="B162" s="15"/>
      <c r="C162" s="15"/>
      <c r="D162" s="15"/>
      <c r="E162" s="15"/>
      <c r="F162" s="15"/>
      <c r="G162" s="15"/>
    </row>
    <row r="163" spans="1:7" ht="15" customHeight="1" x14ac:dyDescent="0.15"/>
    <row r="164" spans="1:7" ht="50" customHeight="1" x14ac:dyDescent="0.15">
      <c r="A164" s="6" t="s">
        <v>350</v>
      </c>
      <c r="B164" s="21" t="s">
        <v>515</v>
      </c>
      <c r="C164" s="21"/>
      <c r="D164" s="6" t="s">
        <v>540</v>
      </c>
      <c r="E164" s="6" t="s">
        <v>541</v>
      </c>
      <c r="F164" s="6" t="s">
        <v>542</v>
      </c>
      <c r="G164" s="6" t="s">
        <v>543</v>
      </c>
    </row>
    <row r="165" spans="1:7" ht="15" customHeight="1" x14ac:dyDescent="0.15">
      <c r="A165" s="6">
        <v>1</v>
      </c>
      <c r="B165" s="21">
        <v>2</v>
      </c>
      <c r="C165" s="21"/>
      <c r="D165" s="6">
        <v>3</v>
      </c>
      <c r="E165" s="6">
        <v>4</v>
      </c>
      <c r="F165" s="6">
        <v>5</v>
      </c>
      <c r="G165" s="6">
        <v>6</v>
      </c>
    </row>
    <row r="166" spans="1:7" ht="40" customHeight="1" x14ac:dyDescent="0.15">
      <c r="A166" s="6" t="s">
        <v>593</v>
      </c>
      <c r="B166" s="26" t="s">
        <v>594</v>
      </c>
      <c r="C166" s="26"/>
      <c r="D166" s="6"/>
      <c r="E166" s="9">
        <v>1</v>
      </c>
      <c r="F166" s="9">
        <v>652200</v>
      </c>
      <c r="G166" s="9">
        <v>652200</v>
      </c>
    </row>
    <row r="167" spans="1:7" ht="25" customHeight="1" x14ac:dyDescent="0.15">
      <c r="A167" s="25" t="s">
        <v>546</v>
      </c>
      <c r="B167" s="25"/>
      <c r="C167" s="25"/>
      <c r="D167" s="25"/>
      <c r="E167" s="11">
        <f>SUBTOTAL(9,E166:E166)</f>
        <v>1</v>
      </c>
      <c r="F167" s="11" t="s">
        <v>81</v>
      </c>
      <c r="G167" s="11">
        <f>SUBTOTAL(9,G166:G166)</f>
        <v>652200</v>
      </c>
    </row>
    <row r="168" spans="1:7" ht="40" customHeight="1" x14ac:dyDescent="0.15">
      <c r="A168" s="6" t="s">
        <v>595</v>
      </c>
      <c r="B168" s="26" t="s">
        <v>596</v>
      </c>
      <c r="C168" s="26"/>
      <c r="D168" s="6"/>
      <c r="E168" s="9">
        <v>1</v>
      </c>
      <c r="F168" s="9">
        <v>311417.34000000003</v>
      </c>
      <c r="G168" s="9">
        <v>311417.34000000003</v>
      </c>
    </row>
    <row r="169" spans="1:7" ht="25" customHeight="1" x14ac:dyDescent="0.15">
      <c r="A169" s="25" t="s">
        <v>546</v>
      </c>
      <c r="B169" s="25"/>
      <c r="C169" s="25"/>
      <c r="D169" s="25"/>
      <c r="E169" s="11">
        <f>SUBTOTAL(9,E168:E168)</f>
        <v>1</v>
      </c>
      <c r="F169" s="11" t="s">
        <v>81</v>
      </c>
      <c r="G169" s="11">
        <f>SUBTOTAL(9,G168:G168)</f>
        <v>311417.34000000003</v>
      </c>
    </row>
    <row r="170" spans="1:7" ht="20" customHeight="1" x14ac:dyDescent="0.15">
      <c r="A170" s="6" t="s">
        <v>597</v>
      </c>
      <c r="B170" s="26" t="s">
        <v>598</v>
      </c>
      <c r="C170" s="26"/>
      <c r="D170" s="6"/>
      <c r="E170" s="9">
        <v>1</v>
      </c>
      <c r="F170" s="9">
        <v>4750</v>
      </c>
      <c r="G170" s="9">
        <v>4750</v>
      </c>
    </row>
    <row r="171" spans="1:7" ht="25" customHeight="1" x14ac:dyDescent="0.15">
      <c r="A171" s="25" t="s">
        <v>546</v>
      </c>
      <c r="B171" s="25"/>
      <c r="C171" s="25"/>
      <c r="D171" s="25"/>
      <c r="E171" s="11">
        <f>SUBTOTAL(9,E170:E170)</f>
        <v>1</v>
      </c>
      <c r="F171" s="11" t="s">
        <v>81</v>
      </c>
      <c r="G171" s="11">
        <f>SUBTOTAL(9,G170:G170)</f>
        <v>4750</v>
      </c>
    </row>
    <row r="172" spans="1:7" ht="25" customHeight="1" x14ac:dyDescent="0.15">
      <c r="A172" s="25" t="s">
        <v>547</v>
      </c>
      <c r="B172" s="25"/>
      <c r="C172" s="25"/>
      <c r="D172" s="25"/>
      <c r="E172" s="25"/>
      <c r="F172" s="25"/>
      <c r="G172" s="11">
        <f>SUBTOTAL(9,G166:G171)</f>
        <v>968367.34000000008</v>
      </c>
    </row>
    <row r="173" spans="1:7" ht="25" customHeight="1" x14ac:dyDescent="0.15"/>
    <row r="174" spans="1:7" ht="20" customHeight="1" x14ac:dyDescent="0.15">
      <c r="A174" s="23" t="s">
        <v>440</v>
      </c>
      <c r="B174" s="23"/>
      <c r="C174" s="24" t="s">
        <v>310</v>
      </c>
      <c r="D174" s="24"/>
      <c r="E174" s="24"/>
      <c r="F174" s="24"/>
      <c r="G174" s="24"/>
    </row>
    <row r="175" spans="1:7" ht="20" customHeight="1" x14ac:dyDescent="0.15">
      <c r="A175" s="23" t="s">
        <v>441</v>
      </c>
      <c r="B175" s="23"/>
      <c r="C175" s="24" t="s">
        <v>442</v>
      </c>
      <c r="D175" s="24"/>
      <c r="E175" s="24"/>
      <c r="F175" s="24"/>
      <c r="G175" s="24"/>
    </row>
    <row r="176" spans="1:7" ht="25" customHeight="1" x14ac:dyDescent="0.15">
      <c r="A176" s="23" t="s">
        <v>443</v>
      </c>
      <c r="B176" s="23"/>
      <c r="C176" s="24" t="s">
        <v>414</v>
      </c>
      <c r="D176" s="24"/>
      <c r="E176" s="24"/>
      <c r="F176" s="24"/>
      <c r="G176" s="24"/>
    </row>
    <row r="177" spans="1:7" ht="15" customHeight="1" x14ac:dyDescent="0.15"/>
    <row r="178" spans="1:7" ht="25" customHeight="1" x14ac:dyDescent="0.15">
      <c r="A178" s="15" t="s">
        <v>557</v>
      </c>
      <c r="B178" s="15"/>
      <c r="C178" s="15"/>
      <c r="D178" s="15"/>
      <c r="E178" s="15"/>
      <c r="F178" s="15"/>
      <c r="G178" s="15"/>
    </row>
    <row r="179" spans="1:7" ht="15" customHeight="1" x14ac:dyDescent="0.15"/>
    <row r="180" spans="1:7" ht="50" customHeight="1" x14ac:dyDescent="0.15">
      <c r="A180" s="6" t="s">
        <v>350</v>
      </c>
      <c r="B180" s="21" t="s">
        <v>515</v>
      </c>
      <c r="C180" s="21"/>
      <c r="D180" s="6" t="s">
        <v>540</v>
      </c>
      <c r="E180" s="6" t="s">
        <v>541</v>
      </c>
      <c r="F180" s="6" t="s">
        <v>542</v>
      </c>
      <c r="G180" s="6" t="s">
        <v>543</v>
      </c>
    </row>
    <row r="181" spans="1:7" ht="15" customHeight="1" x14ac:dyDescent="0.15">
      <c r="A181" s="6">
        <v>1</v>
      </c>
      <c r="B181" s="21">
        <v>2</v>
      </c>
      <c r="C181" s="21"/>
      <c r="D181" s="6">
        <v>3</v>
      </c>
      <c r="E181" s="6">
        <v>4</v>
      </c>
      <c r="F181" s="6">
        <v>5</v>
      </c>
      <c r="G181" s="6">
        <v>6</v>
      </c>
    </row>
    <row r="182" spans="1:7" ht="40" customHeight="1" x14ac:dyDescent="0.15">
      <c r="A182" s="6" t="s">
        <v>599</v>
      </c>
      <c r="B182" s="26" t="s">
        <v>600</v>
      </c>
      <c r="C182" s="26"/>
      <c r="D182" s="6"/>
      <c r="E182" s="9">
        <v>1</v>
      </c>
      <c r="F182" s="9">
        <v>22400</v>
      </c>
      <c r="G182" s="9">
        <v>22400</v>
      </c>
    </row>
    <row r="183" spans="1:7" ht="25" customHeight="1" x14ac:dyDescent="0.15">
      <c r="A183" s="25" t="s">
        <v>546</v>
      </c>
      <c r="B183" s="25"/>
      <c r="C183" s="25"/>
      <c r="D183" s="25"/>
      <c r="E183" s="11">
        <f>SUBTOTAL(9,E182:E182)</f>
        <v>1</v>
      </c>
      <c r="F183" s="11" t="s">
        <v>81</v>
      </c>
      <c r="G183" s="11">
        <f>SUBTOTAL(9,G182:G182)</f>
        <v>22400</v>
      </c>
    </row>
    <row r="184" spans="1:7" ht="40" customHeight="1" x14ac:dyDescent="0.15">
      <c r="A184" s="6" t="s">
        <v>601</v>
      </c>
      <c r="B184" s="26" t="s">
        <v>602</v>
      </c>
      <c r="C184" s="26"/>
      <c r="D184" s="6"/>
      <c r="E184" s="9">
        <v>1</v>
      </c>
      <c r="F184" s="9">
        <v>4800</v>
      </c>
      <c r="G184" s="9">
        <v>4800</v>
      </c>
    </row>
    <row r="185" spans="1:7" ht="25" customHeight="1" x14ac:dyDescent="0.15">
      <c r="A185" s="25" t="s">
        <v>546</v>
      </c>
      <c r="B185" s="25"/>
      <c r="C185" s="25"/>
      <c r="D185" s="25"/>
      <c r="E185" s="11">
        <f>SUBTOTAL(9,E184:E184)</f>
        <v>1</v>
      </c>
      <c r="F185" s="11" t="s">
        <v>81</v>
      </c>
      <c r="G185" s="11">
        <f>SUBTOTAL(9,G184:G184)</f>
        <v>4800</v>
      </c>
    </row>
    <row r="186" spans="1:7" ht="25" customHeight="1" x14ac:dyDescent="0.15">
      <c r="A186" s="25" t="s">
        <v>547</v>
      </c>
      <c r="B186" s="25"/>
      <c r="C186" s="25"/>
      <c r="D186" s="25"/>
      <c r="E186" s="25"/>
      <c r="F186" s="25"/>
      <c r="G186" s="11">
        <f>SUBTOTAL(9,G182:G185)</f>
        <v>27200</v>
      </c>
    </row>
    <row r="187" spans="1:7" ht="25" customHeight="1" x14ac:dyDescent="0.15"/>
    <row r="188" spans="1:7" ht="20" customHeight="1" x14ac:dyDescent="0.15">
      <c r="A188" s="23" t="s">
        <v>440</v>
      </c>
      <c r="B188" s="23"/>
      <c r="C188" s="24" t="s">
        <v>310</v>
      </c>
      <c r="D188" s="24"/>
      <c r="E188" s="24"/>
      <c r="F188" s="24"/>
      <c r="G188" s="24"/>
    </row>
    <row r="189" spans="1:7" ht="20" customHeight="1" x14ac:dyDescent="0.15">
      <c r="A189" s="23" t="s">
        <v>441</v>
      </c>
      <c r="B189" s="23"/>
      <c r="C189" s="24" t="s">
        <v>603</v>
      </c>
      <c r="D189" s="24"/>
      <c r="E189" s="24"/>
      <c r="F189" s="24"/>
      <c r="G189" s="24"/>
    </row>
    <row r="190" spans="1:7" ht="25" customHeight="1" x14ac:dyDescent="0.15">
      <c r="A190" s="23" t="s">
        <v>443</v>
      </c>
      <c r="B190" s="23"/>
      <c r="C190" s="24" t="s">
        <v>414</v>
      </c>
      <c r="D190" s="24"/>
      <c r="E190" s="24"/>
      <c r="F190" s="24"/>
      <c r="G190" s="24"/>
    </row>
    <row r="191" spans="1:7" ht="15" customHeight="1" x14ac:dyDescent="0.15"/>
    <row r="192" spans="1:7" ht="25" customHeight="1" x14ac:dyDescent="0.15">
      <c r="A192" s="15" t="s">
        <v>539</v>
      </c>
      <c r="B192" s="15"/>
      <c r="C192" s="15"/>
      <c r="D192" s="15"/>
      <c r="E192" s="15"/>
      <c r="F192" s="15"/>
      <c r="G192" s="15"/>
    </row>
    <row r="193" spans="1:7" ht="15" customHeight="1" x14ac:dyDescent="0.15"/>
    <row r="194" spans="1:7" ht="50" customHeight="1" x14ac:dyDescent="0.15">
      <c r="A194" s="6" t="s">
        <v>350</v>
      </c>
      <c r="B194" s="21" t="s">
        <v>515</v>
      </c>
      <c r="C194" s="21"/>
      <c r="D194" s="6" t="s">
        <v>540</v>
      </c>
      <c r="E194" s="6" t="s">
        <v>541</v>
      </c>
      <c r="F194" s="6" t="s">
        <v>542</v>
      </c>
      <c r="G194" s="6" t="s">
        <v>543</v>
      </c>
    </row>
    <row r="195" spans="1:7" ht="15" customHeight="1" x14ac:dyDescent="0.15">
      <c r="A195" s="6">
        <v>1</v>
      </c>
      <c r="B195" s="21">
        <v>2</v>
      </c>
      <c r="C195" s="21"/>
      <c r="D195" s="6">
        <v>3</v>
      </c>
      <c r="E195" s="6">
        <v>4</v>
      </c>
      <c r="F195" s="6">
        <v>5</v>
      </c>
      <c r="G195" s="6">
        <v>6</v>
      </c>
    </row>
    <row r="196" spans="1:7" ht="20" customHeight="1" x14ac:dyDescent="0.15">
      <c r="A196" s="6" t="s">
        <v>604</v>
      </c>
      <c r="B196" s="26" t="s">
        <v>605</v>
      </c>
      <c r="C196" s="26"/>
      <c r="D196" s="6"/>
      <c r="E196" s="9">
        <v>1</v>
      </c>
      <c r="F196" s="9">
        <v>50813.4</v>
      </c>
      <c r="G196" s="9">
        <v>50813.4</v>
      </c>
    </row>
    <row r="197" spans="1:7" ht="25" customHeight="1" x14ac:dyDescent="0.15">
      <c r="A197" s="25" t="s">
        <v>546</v>
      </c>
      <c r="B197" s="25"/>
      <c r="C197" s="25"/>
      <c r="D197" s="25"/>
      <c r="E197" s="11">
        <f>SUBTOTAL(9,E196:E196)</f>
        <v>1</v>
      </c>
      <c r="F197" s="11" t="s">
        <v>81</v>
      </c>
      <c r="G197" s="11">
        <f>SUBTOTAL(9,G196:G196)</f>
        <v>50813.4</v>
      </c>
    </row>
    <row r="198" spans="1:7" ht="25" customHeight="1" x14ac:dyDescent="0.15">
      <c r="A198" s="25" t="s">
        <v>547</v>
      </c>
      <c r="B198" s="25"/>
      <c r="C198" s="25"/>
      <c r="D198" s="25"/>
      <c r="E198" s="25"/>
      <c r="F198" s="25"/>
      <c r="G198" s="11">
        <f>SUBTOTAL(9,G196:G197)</f>
        <v>50813.4</v>
      </c>
    </row>
    <row r="199" spans="1:7" ht="25" customHeight="1" x14ac:dyDescent="0.15"/>
    <row r="200" spans="1:7" ht="20" customHeight="1" x14ac:dyDescent="0.15">
      <c r="A200" s="23" t="s">
        <v>440</v>
      </c>
      <c r="B200" s="23"/>
      <c r="C200" s="24" t="s">
        <v>320</v>
      </c>
      <c r="D200" s="24"/>
      <c r="E200" s="24"/>
      <c r="F200" s="24"/>
      <c r="G200" s="24"/>
    </row>
    <row r="201" spans="1:7" ht="20" customHeight="1" x14ac:dyDescent="0.15">
      <c r="A201" s="23" t="s">
        <v>441</v>
      </c>
      <c r="B201" s="23"/>
      <c r="C201" s="24" t="s">
        <v>506</v>
      </c>
      <c r="D201" s="24"/>
      <c r="E201" s="24"/>
      <c r="F201" s="24"/>
      <c r="G201" s="24"/>
    </row>
    <row r="202" spans="1:7" ht="25" customHeight="1" x14ac:dyDescent="0.15">
      <c r="A202" s="23" t="s">
        <v>443</v>
      </c>
      <c r="B202" s="23"/>
      <c r="C202" s="24" t="s">
        <v>414</v>
      </c>
      <c r="D202" s="24"/>
      <c r="E202" s="24"/>
      <c r="F202" s="24"/>
      <c r="G202" s="24"/>
    </row>
    <row r="203" spans="1:7" ht="15" customHeight="1" x14ac:dyDescent="0.15"/>
    <row r="204" spans="1:7" ht="25" customHeight="1" x14ac:dyDescent="0.15">
      <c r="A204" s="15" t="s">
        <v>563</v>
      </c>
      <c r="B204" s="15"/>
      <c r="C204" s="15"/>
      <c r="D204" s="15"/>
      <c r="E204" s="15"/>
      <c r="F204" s="15"/>
      <c r="G204" s="15"/>
    </row>
    <row r="205" spans="1:7" ht="15" customHeight="1" x14ac:dyDescent="0.15"/>
    <row r="206" spans="1:7" ht="50" customHeight="1" x14ac:dyDescent="0.15">
      <c r="A206" s="6" t="s">
        <v>350</v>
      </c>
      <c r="B206" s="21" t="s">
        <v>515</v>
      </c>
      <c r="C206" s="21"/>
      <c r="D206" s="6" t="s">
        <v>540</v>
      </c>
      <c r="E206" s="6" t="s">
        <v>541</v>
      </c>
      <c r="F206" s="6" t="s">
        <v>542</v>
      </c>
      <c r="G206" s="6" t="s">
        <v>543</v>
      </c>
    </row>
    <row r="207" spans="1:7" ht="15" customHeight="1" x14ac:dyDescent="0.15">
      <c r="A207" s="6">
        <v>1</v>
      </c>
      <c r="B207" s="21">
        <v>2</v>
      </c>
      <c r="C207" s="21"/>
      <c r="D207" s="6">
        <v>3</v>
      </c>
      <c r="E207" s="6">
        <v>4</v>
      </c>
      <c r="F207" s="6">
        <v>5</v>
      </c>
      <c r="G207" s="6">
        <v>6</v>
      </c>
    </row>
    <row r="208" spans="1:7" ht="40" customHeight="1" x14ac:dyDescent="0.15">
      <c r="A208" s="6" t="s">
        <v>457</v>
      </c>
      <c r="B208" s="26" t="s">
        <v>606</v>
      </c>
      <c r="C208" s="26"/>
      <c r="D208" s="6"/>
      <c r="E208" s="9">
        <v>1</v>
      </c>
      <c r="F208" s="9">
        <v>29809.72</v>
      </c>
      <c r="G208" s="9">
        <v>29809.72</v>
      </c>
    </row>
    <row r="209" spans="1:7" ht="25" customHeight="1" x14ac:dyDescent="0.15">
      <c r="A209" s="25" t="s">
        <v>546</v>
      </c>
      <c r="B209" s="25"/>
      <c r="C209" s="25"/>
      <c r="D209" s="25"/>
      <c r="E209" s="11">
        <f>SUBTOTAL(9,E208:E208)</f>
        <v>1</v>
      </c>
      <c r="F209" s="11" t="s">
        <v>81</v>
      </c>
      <c r="G209" s="11">
        <f>SUBTOTAL(9,G208:G208)</f>
        <v>29809.72</v>
      </c>
    </row>
    <row r="210" spans="1:7" ht="25" customHeight="1" x14ac:dyDescent="0.15">
      <c r="A210" s="25" t="s">
        <v>547</v>
      </c>
      <c r="B210" s="25"/>
      <c r="C210" s="25"/>
      <c r="D210" s="25"/>
      <c r="E210" s="25"/>
      <c r="F210" s="25"/>
      <c r="G210" s="11">
        <f>SUBTOTAL(9,G208:G209)</f>
        <v>29809.72</v>
      </c>
    </row>
    <row r="211" spans="1:7" ht="25" customHeight="1" x14ac:dyDescent="0.15"/>
    <row r="212" spans="1:7" ht="20" customHeight="1" x14ac:dyDescent="0.15">
      <c r="A212" s="23" t="s">
        <v>440</v>
      </c>
      <c r="B212" s="23"/>
      <c r="C212" s="24" t="s">
        <v>320</v>
      </c>
      <c r="D212" s="24"/>
      <c r="E212" s="24"/>
      <c r="F212" s="24"/>
      <c r="G212" s="24"/>
    </row>
    <row r="213" spans="1:7" ht="20" customHeight="1" x14ac:dyDescent="0.15">
      <c r="A213" s="23" t="s">
        <v>441</v>
      </c>
      <c r="B213" s="23"/>
      <c r="C213" s="24" t="s">
        <v>442</v>
      </c>
      <c r="D213" s="24"/>
      <c r="E213" s="24"/>
      <c r="F213" s="24"/>
      <c r="G213" s="24"/>
    </row>
    <row r="214" spans="1:7" ht="25" customHeight="1" x14ac:dyDescent="0.15">
      <c r="A214" s="23" t="s">
        <v>443</v>
      </c>
      <c r="B214" s="23"/>
      <c r="C214" s="24" t="s">
        <v>414</v>
      </c>
      <c r="D214" s="24"/>
      <c r="E214" s="24"/>
      <c r="F214" s="24"/>
      <c r="G214" s="24"/>
    </row>
    <row r="215" spans="1:7" ht="15" customHeight="1" x14ac:dyDescent="0.15"/>
    <row r="216" spans="1:7" ht="25" customHeight="1" x14ac:dyDescent="0.15">
      <c r="A216" s="15" t="s">
        <v>563</v>
      </c>
      <c r="B216" s="15"/>
      <c r="C216" s="15"/>
      <c r="D216" s="15"/>
      <c r="E216" s="15"/>
      <c r="F216" s="15"/>
      <c r="G216" s="15"/>
    </row>
    <row r="217" spans="1:7" ht="15" customHeight="1" x14ac:dyDescent="0.15"/>
    <row r="218" spans="1:7" ht="50" customHeight="1" x14ac:dyDescent="0.15">
      <c r="A218" s="6" t="s">
        <v>350</v>
      </c>
      <c r="B218" s="21" t="s">
        <v>515</v>
      </c>
      <c r="C218" s="21"/>
      <c r="D218" s="6" t="s">
        <v>540</v>
      </c>
      <c r="E218" s="6" t="s">
        <v>541</v>
      </c>
      <c r="F218" s="6" t="s">
        <v>542</v>
      </c>
      <c r="G218" s="6" t="s">
        <v>543</v>
      </c>
    </row>
    <row r="219" spans="1:7" ht="15" customHeight="1" x14ac:dyDescent="0.15">
      <c r="A219" s="6">
        <v>1</v>
      </c>
      <c r="B219" s="21">
        <v>2</v>
      </c>
      <c r="C219" s="21"/>
      <c r="D219" s="6">
        <v>3</v>
      </c>
      <c r="E219" s="6">
        <v>4</v>
      </c>
      <c r="F219" s="6">
        <v>5</v>
      </c>
      <c r="G219" s="6">
        <v>6</v>
      </c>
    </row>
    <row r="220" spans="1:7" ht="40" customHeight="1" x14ac:dyDescent="0.15">
      <c r="A220" s="6" t="s">
        <v>456</v>
      </c>
      <c r="B220" s="26" t="s">
        <v>607</v>
      </c>
      <c r="C220" s="26"/>
      <c r="D220" s="6"/>
      <c r="E220" s="9">
        <v>1</v>
      </c>
      <c r="F220" s="9">
        <v>1251171.21</v>
      </c>
      <c r="G220" s="9">
        <v>1251171.21</v>
      </c>
    </row>
    <row r="221" spans="1:7" ht="25" customHeight="1" x14ac:dyDescent="0.15">
      <c r="A221" s="25" t="s">
        <v>546</v>
      </c>
      <c r="B221" s="25"/>
      <c r="C221" s="25"/>
      <c r="D221" s="25"/>
      <c r="E221" s="11">
        <f>SUBTOTAL(9,E220:E220)</f>
        <v>1</v>
      </c>
      <c r="F221" s="11" t="s">
        <v>81</v>
      </c>
      <c r="G221" s="11">
        <f>SUBTOTAL(9,G220:G220)</f>
        <v>1251171.21</v>
      </c>
    </row>
    <row r="222" spans="1:7" ht="40" customHeight="1" x14ac:dyDescent="0.15">
      <c r="A222" s="6" t="s">
        <v>61</v>
      </c>
      <c r="B222" s="26" t="s">
        <v>608</v>
      </c>
      <c r="C222" s="26"/>
      <c r="D222" s="6"/>
      <c r="E222" s="9">
        <v>1</v>
      </c>
      <c r="F222" s="9">
        <v>569498.67000000004</v>
      </c>
      <c r="G222" s="9">
        <v>569498.67000000004</v>
      </c>
    </row>
    <row r="223" spans="1:7" ht="25" customHeight="1" x14ac:dyDescent="0.15">
      <c r="A223" s="25" t="s">
        <v>546</v>
      </c>
      <c r="B223" s="25"/>
      <c r="C223" s="25"/>
      <c r="D223" s="25"/>
      <c r="E223" s="11">
        <f>SUBTOTAL(9,E222:E222)</f>
        <v>1</v>
      </c>
      <c r="F223" s="11" t="s">
        <v>81</v>
      </c>
      <c r="G223" s="11">
        <f>SUBTOTAL(9,G222:G222)</f>
        <v>569498.67000000004</v>
      </c>
    </row>
    <row r="224" spans="1:7" ht="40" customHeight="1" x14ac:dyDescent="0.15">
      <c r="A224" s="6" t="s">
        <v>66</v>
      </c>
      <c r="B224" s="26" t="s">
        <v>567</v>
      </c>
      <c r="C224" s="26"/>
      <c r="D224" s="6"/>
      <c r="E224" s="9">
        <v>1</v>
      </c>
      <c r="F224" s="9">
        <v>274728.7</v>
      </c>
      <c r="G224" s="9">
        <v>274728.7</v>
      </c>
    </row>
    <row r="225" spans="1:7" ht="25" customHeight="1" x14ac:dyDescent="0.15">
      <c r="A225" s="25" t="s">
        <v>546</v>
      </c>
      <c r="B225" s="25"/>
      <c r="C225" s="25"/>
      <c r="D225" s="25"/>
      <c r="E225" s="11">
        <f>SUBTOTAL(9,E224:E224)</f>
        <v>1</v>
      </c>
      <c r="F225" s="11" t="s">
        <v>81</v>
      </c>
      <c r="G225" s="11">
        <f>SUBTOTAL(9,G224:G224)</f>
        <v>274728.7</v>
      </c>
    </row>
    <row r="226" spans="1:7" ht="25" customHeight="1" x14ac:dyDescent="0.15">
      <c r="A226" s="25" t="s">
        <v>547</v>
      </c>
      <c r="B226" s="25"/>
      <c r="C226" s="25"/>
      <c r="D226" s="25"/>
      <c r="E226" s="25"/>
      <c r="F226" s="25"/>
      <c r="G226" s="11">
        <f>SUBTOTAL(9,G220:G225)</f>
        <v>2095398.5799999998</v>
      </c>
    </row>
    <row r="227" spans="1:7" ht="25" customHeight="1" x14ac:dyDescent="0.15">
      <c r="A227" s="23" t="s">
        <v>443</v>
      </c>
      <c r="B227" s="23"/>
      <c r="C227" s="24" t="s">
        <v>417</v>
      </c>
      <c r="D227" s="24"/>
      <c r="E227" s="24"/>
      <c r="F227" s="24"/>
      <c r="G227" s="24"/>
    </row>
    <row r="228" spans="1:7" ht="15" customHeight="1" x14ac:dyDescent="0.15"/>
    <row r="229" spans="1:7" ht="25" customHeight="1" x14ac:dyDescent="0.15">
      <c r="A229" s="15" t="s">
        <v>609</v>
      </c>
      <c r="B229" s="15"/>
      <c r="C229" s="15"/>
      <c r="D229" s="15"/>
      <c r="E229" s="15"/>
      <c r="F229" s="15"/>
      <c r="G229" s="15"/>
    </row>
    <row r="230" spans="1:7" ht="15" customHeight="1" x14ac:dyDescent="0.15"/>
    <row r="231" spans="1:7" ht="50" customHeight="1" x14ac:dyDescent="0.15">
      <c r="A231" s="6" t="s">
        <v>350</v>
      </c>
      <c r="B231" s="21" t="s">
        <v>515</v>
      </c>
      <c r="C231" s="21"/>
      <c r="D231" s="6" t="s">
        <v>610</v>
      </c>
      <c r="E231" s="6" t="s">
        <v>611</v>
      </c>
      <c r="F231" s="6" t="s">
        <v>612</v>
      </c>
      <c r="G231" s="6" t="s">
        <v>613</v>
      </c>
    </row>
    <row r="232" spans="1:7" ht="25" customHeight="1" x14ac:dyDescent="0.15">
      <c r="A232" s="6" t="s">
        <v>55</v>
      </c>
      <c r="B232" s="21" t="s">
        <v>55</v>
      </c>
      <c r="C232" s="21"/>
      <c r="D232" s="6" t="s">
        <v>55</v>
      </c>
      <c r="E232" s="6" t="s">
        <v>55</v>
      </c>
      <c r="F232" s="6" t="s">
        <v>55</v>
      </c>
      <c r="G232" s="6" t="s">
        <v>55</v>
      </c>
    </row>
    <row r="233" spans="1:7" ht="25" customHeight="1" x14ac:dyDescent="0.15">
      <c r="A233" s="23" t="s">
        <v>443</v>
      </c>
      <c r="B233" s="23"/>
      <c r="C233" s="24" t="s">
        <v>420</v>
      </c>
      <c r="D233" s="24"/>
      <c r="E233" s="24"/>
      <c r="F233" s="24"/>
      <c r="G233" s="24"/>
    </row>
    <row r="234" spans="1:7" ht="15" customHeight="1" x14ac:dyDescent="0.15"/>
    <row r="235" spans="1:7" ht="25" customHeight="1" x14ac:dyDescent="0.15">
      <c r="A235" s="15" t="s">
        <v>609</v>
      </c>
      <c r="B235" s="15"/>
      <c r="C235" s="15"/>
      <c r="D235" s="15"/>
      <c r="E235" s="15"/>
      <c r="F235" s="15"/>
      <c r="G235" s="15"/>
    </row>
    <row r="236" spans="1:7" ht="15" customHeight="1" x14ac:dyDescent="0.15"/>
    <row r="237" spans="1:7" ht="50" customHeight="1" x14ac:dyDescent="0.15">
      <c r="A237" s="6" t="s">
        <v>350</v>
      </c>
      <c r="B237" s="21" t="s">
        <v>515</v>
      </c>
      <c r="C237" s="21"/>
      <c r="D237" s="6" t="s">
        <v>610</v>
      </c>
      <c r="E237" s="6" t="s">
        <v>611</v>
      </c>
      <c r="F237" s="6" t="s">
        <v>612</v>
      </c>
      <c r="G237" s="6" t="s">
        <v>613</v>
      </c>
    </row>
    <row r="238" spans="1:7" ht="25" customHeight="1" x14ac:dyDescent="0.15">
      <c r="A238" s="6" t="s">
        <v>55</v>
      </c>
      <c r="B238" s="21" t="s">
        <v>55</v>
      </c>
      <c r="C238" s="21"/>
      <c r="D238" s="6" t="s">
        <v>55</v>
      </c>
      <c r="E238" s="6" t="s">
        <v>55</v>
      </c>
      <c r="F238" s="6" t="s">
        <v>55</v>
      </c>
      <c r="G238" s="6" t="s">
        <v>55</v>
      </c>
    </row>
  </sheetData>
  <sheetProtection password="8292" sheet="1" objects="1" scenarios="1"/>
  <mergeCells count="236">
    <mergeCell ref="A235:G235"/>
    <mergeCell ref="B237:C237"/>
    <mergeCell ref="B238:C238"/>
    <mergeCell ref="A229:G229"/>
    <mergeCell ref="B231:C231"/>
    <mergeCell ref="B232:C232"/>
    <mergeCell ref="A233:B233"/>
    <mergeCell ref="C233:G233"/>
    <mergeCell ref="A223:D223"/>
    <mergeCell ref="B224:C224"/>
    <mergeCell ref="A225:D225"/>
    <mergeCell ref="A226:F226"/>
    <mergeCell ref="A227:B227"/>
    <mergeCell ref="C227:G227"/>
    <mergeCell ref="B218:C218"/>
    <mergeCell ref="B219:C219"/>
    <mergeCell ref="B220:C220"/>
    <mergeCell ref="A221:D221"/>
    <mergeCell ref="B222:C222"/>
    <mergeCell ref="A213:B213"/>
    <mergeCell ref="C213:G213"/>
    <mergeCell ref="A214:B214"/>
    <mergeCell ref="C214:G214"/>
    <mergeCell ref="A216:G216"/>
    <mergeCell ref="B208:C208"/>
    <mergeCell ref="A209:D209"/>
    <mergeCell ref="A210:F210"/>
    <mergeCell ref="A212:B212"/>
    <mergeCell ref="C212:G212"/>
    <mergeCell ref="A202:B202"/>
    <mergeCell ref="C202:G202"/>
    <mergeCell ref="A204:G204"/>
    <mergeCell ref="B206:C206"/>
    <mergeCell ref="B207:C207"/>
    <mergeCell ref="A198:F198"/>
    <mergeCell ref="A200:B200"/>
    <mergeCell ref="C200:G200"/>
    <mergeCell ref="A201:B201"/>
    <mergeCell ref="C201:G201"/>
    <mergeCell ref="A192:G192"/>
    <mergeCell ref="B194:C194"/>
    <mergeCell ref="B195:C195"/>
    <mergeCell ref="B196:C196"/>
    <mergeCell ref="A197:D197"/>
    <mergeCell ref="A188:B188"/>
    <mergeCell ref="C188:G188"/>
    <mergeCell ref="A189:B189"/>
    <mergeCell ref="C189:G189"/>
    <mergeCell ref="A190:B190"/>
    <mergeCell ref="C190:G190"/>
    <mergeCell ref="B182:C182"/>
    <mergeCell ref="A183:D183"/>
    <mergeCell ref="B184:C184"/>
    <mergeCell ref="A185:D185"/>
    <mergeCell ref="A186:F186"/>
    <mergeCell ref="A176:B176"/>
    <mergeCell ref="C176:G176"/>
    <mergeCell ref="A178:G178"/>
    <mergeCell ref="B180:C180"/>
    <mergeCell ref="B181:C181"/>
    <mergeCell ref="A171:D171"/>
    <mergeCell ref="A172:F172"/>
    <mergeCell ref="A174:B174"/>
    <mergeCell ref="C174:G174"/>
    <mergeCell ref="A175:B175"/>
    <mergeCell ref="C175:G175"/>
    <mergeCell ref="B166:C166"/>
    <mergeCell ref="A167:D167"/>
    <mergeCell ref="B168:C168"/>
    <mergeCell ref="A169:D169"/>
    <mergeCell ref="B170:C170"/>
    <mergeCell ref="A160:B160"/>
    <mergeCell ref="C160:G160"/>
    <mergeCell ref="A162:G162"/>
    <mergeCell ref="B164:C164"/>
    <mergeCell ref="B165:C165"/>
    <mergeCell ref="A156:F156"/>
    <mergeCell ref="A158:B158"/>
    <mergeCell ref="C158:G158"/>
    <mergeCell ref="A159:B159"/>
    <mergeCell ref="C159:G159"/>
    <mergeCell ref="A151:D151"/>
    <mergeCell ref="B152:C152"/>
    <mergeCell ref="A153:D153"/>
    <mergeCell ref="B154:C154"/>
    <mergeCell ref="A155:D155"/>
    <mergeCell ref="B146:C146"/>
    <mergeCell ref="A147:D147"/>
    <mergeCell ref="B148:C148"/>
    <mergeCell ref="A149:D149"/>
    <mergeCell ref="B150:C150"/>
    <mergeCell ref="A141:D141"/>
    <mergeCell ref="B142:C142"/>
    <mergeCell ref="A143:D143"/>
    <mergeCell ref="B144:C144"/>
    <mergeCell ref="A145:D145"/>
    <mergeCell ref="B136:C136"/>
    <mergeCell ref="A137:D137"/>
    <mergeCell ref="B138:C138"/>
    <mergeCell ref="A139:D139"/>
    <mergeCell ref="B140:C140"/>
    <mergeCell ref="A130:B130"/>
    <mergeCell ref="C130:G130"/>
    <mergeCell ref="A132:G132"/>
    <mergeCell ref="B134:C134"/>
    <mergeCell ref="B135:C135"/>
    <mergeCell ref="A125:D125"/>
    <mergeCell ref="A126:F126"/>
    <mergeCell ref="A128:B128"/>
    <mergeCell ref="C128:G128"/>
    <mergeCell ref="A129:B129"/>
    <mergeCell ref="C129:G129"/>
    <mergeCell ref="B120:C120"/>
    <mergeCell ref="A121:D121"/>
    <mergeCell ref="B122:C122"/>
    <mergeCell ref="A123:D123"/>
    <mergeCell ref="B124:C124"/>
    <mergeCell ref="A115:D115"/>
    <mergeCell ref="B116:C116"/>
    <mergeCell ref="A117:D117"/>
    <mergeCell ref="B118:C118"/>
    <mergeCell ref="A119:D119"/>
    <mergeCell ref="B110:C110"/>
    <mergeCell ref="A111:D111"/>
    <mergeCell ref="B112:C112"/>
    <mergeCell ref="A113:D113"/>
    <mergeCell ref="B114:C114"/>
    <mergeCell ref="A105:D105"/>
    <mergeCell ref="B106:C106"/>
    <mergeCell ref="A107:D107"/>
    <mergeCell ref="B108:C108"/>
    <mergeCell ref="A109:D109"/>
    <mergeCell ref="B100:C100"/>
    <mergeCell ref="B101:C101"/>
    <mergeCell ref="B102:C102"/>
    <mergeCell ref="A103:D103"/>
    <mergeCell ref="B104:C104"/>
    <mergeCell ref="A95:B95"/>
    <mergeCell ref="C95:G95"/>
    <mergeCell ref="A96:B96"/>
    <mergeCell ref="C96:G96"/>
    <mergeCell ref="A98:G98"/>
    <mergeCell ref="A89:D89"/>
    <mergeCell ref="B90:C90"/>
    <mergeCell ref="A91:D91"/>
    <mergeCell ref="A92:F92"/>
    <mergeCell ref="A94:B94"/>
    <mergeCell ref="C94:G94"/>
    <mergeCell ref="B84:C84"/>
    <mergeCell ref="A85:D85"/>
    <mergeCell ref="B86:C86"/>
    <mergeCell ref="A87:D87"/>
    <mergeCell ref="B88:C88"/>
    <mergeCell ref="A78:B78"/>
    <mergeCell ref="C78:G78"/>
    <mergeCell ref="A80:G80"/>
    <mergeCell ref="B82:C82"/>
    <mergeCell ref="B83:C83"/>
    <mergeCell ref="A73:D73"/>
    <mergeCell ref="A74:F74"/>
    <mergeCell ref="A76:B76"/>
    <mergeCell ref="C76:G76"/>
    <mergeCell ref="A77:B77"/>
    <mergeCell ref="C77:G77"/>
    <mergeCell ref="B68:C68"/>
    <mergeCell ref="B69:C69"/>
    <mergeCell ref="B70:C70"/>
    <mergeCell ref="A71:D71"/>
    <mergeCell ref="B72:C72"/>
    <mergeCell ref="A63:B63"/>
    <mergeCell ref="C63:G63"/>
    <mergeCell ref="A64:B64"/>
    <mergeCell ref="C64:G64"/>
    <mergeCell ref="A66:G66"/>
    <mergeCell ref="B58:C58"/>
    <mergeCell ref="A59:D59"/>
    <mergeCell ref="A60:F60"/>
    <mergeCell ref="A62:B62"/>
    <mergeCell ref="C62:G62"/>
    <mergeCell ref="A52:B52"/>
    <mergeCell ref="C52:G52"/>
    <mergeCell ref="A54:G54"/>
    <mergeCell ref="B56:C56"/>
    <mergeCell ref="B57:C57"/>
    <mergeCell ref="A48:F48"/>
    <mergeCell ref="A50:B50"/>
    <mergeCell ref="C50:G50"/>
    <mergeCell ref="A51:B51"/>
    <mergeCell ref="C51:G51"/>
    <mergeCell ref="A42:G42"/>
    <mergeCell ref="B44:C44"/>
    <mergeCell ref="B45:C45"/>
    <mergeCell ref="B46:C46"/>
    <mergeCell ref="A47:D47"/>
    <mergeCell ref="A38:B38"/>
    <mergeCell ref="C38:G38"/>
    <mergeCell ref="A39:B39"/>
    <mergeCell ref="C39:G39"/>
    <mergeCell ref="A40:B40"/>
    <mergeCell ref="C40:G40"/>
    <mergeCell ref="B32:C32"/>
    <mergeCell ref="B33:C33"/>
    <mergeCell ref="B34:C34"/>
    <mergeCell ref="A35:D35"/>
    <mergeCell ref="A36:F36"/>
    <mergeCell ref="A27:B27"/>
    <mergeCell ref="C27:G27"/>
    <mergeCell ref="A28:B28"/>
    <mergeCell ref="C28:G28"/>
    <mergeCell ref="A30:G30"/>
    <mergeCell ref="B22:C22"/>
    <mergeCell ref="A23:D23"/>
    <mergeCell ref="A24:F24"/>
    <mergeCell ref="A26:B26"/>
    <mergeCell ref="C26:G26"/>
    <mergeCell ref="A16:B16"/>
    <mergeCell ref="C16:G16"/>
    <mergeCell ref="A18:G18"/>
    <mergeCell ref="B20:C20"/>
    <mergeCell ref="B21:C21"/>
    <mergeCell ref="A12:F12"/>
    <mergeCell ref="A14:B14"/>
    <mergeCell ref="C14:G14"/>
    <mergeCell ref="A15:B15"/>
    <mergeCell ref="C15:G15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&amp;K00-00922584.H_4.180603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70"/>
  <sheetViews>
    <sheetView workbookViewId="0"/>
  </sheetViews>
  <sheetFormatPr baseColWidth="10" defaultColWidth="9" defaultRowHeight="11" x14ac:dyDescent="0.15"/>
  <cols>
    <col min="1" max="1" width="11.3984375" customWidth="1"/>
    <col min="2" max="2" width="15.19921875" customWidth="1"/>
    <col min="3" max="3" width="57.19921875" customWidth="1"/>
    <col min="4" max="12" width="19" customWidth="1"/>
  </cols>
  <sheetData>
    <row r="1" spans="1:13" ht="15" customHeight="1" x14ac:dyDescent="0.15"/>
    <row r="2" spans="1:13" ht="25" customHeight="1" x14ac:dyDescent="0.15">
      <c r="A2" s="15" t="s">
        <v>614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5" customHeight="1" x14ac:dyDescent="0.15"/>
    <row r="4" spans="1:13" ht="25" customHeight="1" x14ac:dyDescent="0.15">
      <c r="A4" s="15" t="s">
        <v>615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3" ht="25" customHeight="1" x14ac:dyDescent="0.15"/>
    <row r="6" spans="1:13" ht="50" customHeight="1" x14ac:dyDescent="0.15">
      <c r="A6" s="21" t="s">
        <v>350</v>
      </c>
      <c r="B6" s="21" t="s">
        <v>45</v>
      </c>
      <c r="C6" s="21" t="s">
        <v>616</v>
      </c>
      <c r="D6" s="21" t="s">
        <v>617</v>
      </c>
      <c r="E6" s="21"/>
      <c r="F6" s="21"/>
      <c r="G6" s="21" t="s">
        <v>618</v>
      </c>
      <c r="H6" s="21"/>
      <c r="I6" s="21"/>
      <c r="J6" s="21" t="s">
        <v>619</v>
      </c>
      <c r="K6" s="21"/>
      <c r="L6" s="21"/>
    </row>
    <row r="7" spans="1:13" ht="50" customHeight="1" x14ac:dyDescent="0.15">
      <c r="A7" s="21"/>
      <c r="B7" s="21"/>
      <c r="C7" s="21"/>
      <c r="D7" s="6" t="s">
        <v>620</v>
      </c>
      <c r="E7" s="6" t="s">
        <v>621</v>
      </c>
      <c r="F7" s="6" t="s">
        <v>622</v>
      </c>
      <c r="G7" s="6" t="s">
        <v>620</v>
      </c>
      <c r="H7" s="6" t="s">
        <v>621</v>
      </c>
      <c r="I7" s="6" t="s">
        <v>623</v>
      </c>
      <c r="J7" s="6" t="s">
        <v>620</v>
      </c>
      <c r="K7" s="6" t="s">
        <v>621</v>
      </c>
      <c r="L7" s="6" t="s">
        <v>624</v>
      </c>
    </row>
    <row r="8" spans="1:13" ht="25" customHeight="1" x14ac:dyDescent="0.15">
      <c r="A8" s="6" t="s">
        <v>356</v>
      </c>
      <c r="B8" s="6" t="s">
        <v>58</v>
      </c>
      <c r="C8" s="6" t="s">
        <v>456</v>
      </c>
      <c r="D8" s="6" t="s">
        <v>61</v>
      </c>
      <c r="E8" s="6" t="s">
        <v>66</v>
      </c>
      <c r="F8" s="6" t="s">
        <v>457</v>
      </c>
      <c r="G8" s="6" t="s">
        <v>458</v>
      </c>
      <c r="H8" s="6" t="s">
        <v>459</v>
      </c>
      <c r="I8" s="6" t="s">
        <v>460</v>
      </c>
      <c r="J8" s="6" t="s">
        <v>461</v>
      </c>
      <c r="K8" s="6" t="s">
        <v>469</v>
      </c>
      <c r="L8" s="6" t="s">
        <v>470</v>
      </c>
    </row>
    <row r="9" spans="1:13" ht="12" x14ac:dyDescent="0.15">
      <c r="A9" s="6" t="s">
        <v>55</v>
      </c>
      <c r="B9" s="6" t="s">
        <v>55</v>
      </c>
      <c r="C9" s="6" t="s">
        <v>55</v>
      </c>
      <c r="D9" s="6" t="s">
        <v>55</v>
      </c>
      <c r="E9" s="6" t="s">
        <v>55</v>
      </c>
      <c r="F9" s="6" t="s">
        <v>55</v>
      </c>
      <c r="G9" s="6" t="s">
        <v>55</v>
      </c>
      <c r="H9" s="6" t="s">
        <v>55</v>
      </c>
      <c r="I9" s="6" t="s">
        <v>55</v>
      </c>
      <c r="J9" s="6" t="s">
        <v>55</v>
      </c>
      <c r="K9" s="6" t="s">
        <v>55</v>
      </c>
      <c r="L9" s="6" t="s">
        <v>55</v>
      </c>
    </row>
    <row r="10" spans="1:13" ht="15" customHeight="1" x14ac:dyDescent="0.15"/>
    <row r="11" spans="1:13" ht="25" customHeight="1" x14ac:dyDescent="0.15">
      <c r="A11" s="15" t="s">
        <v>625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ht="15" customHeight="1" x14ac:dyDescent="0.15"/>
    <row r="13" spans="1:13" ht="25" customHeight="1" x14ac:dyDescent="0.15">
      <c r="A13" s="15" t="s">
        <v>626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3" ht="25" customHeight="1" x14ac:dyDescent="0.15"/>
    <row r="15" spans="1:13" ht="50" customHeight="1" x14ac:dyDescent="0.15">
      <c r="A15" s="21" t="s">
        <v>350</v>
      </c>
      <c r="B15" s="21" t="s">
        <v>45</v>
      </c>
      <c r="C15" s="21" t="s">
        <v>616</v>
      </c>
      <c r="D15" s="21" t="s">
        <v>617</v>
      </c>
      <c r="E15" s="21"/>
      <c r="F15" s="21"/>
      <c r="G15" s="21" t="s">
        <v>618</v>
      </c>
      <c r="H15" s="21"/>
      <c r="I15" s="21"/>
      <c r="J15" s="21" t="s">
        <v>619</v>
      </c>
      <c r="K15" s="21"/>
      <c r="L15" s="21"/>
    </row>
    <row r="16" spans="1:13" ht="50" customHeight="1" x14ac:dyDescent="0.15">
      <c r="A16" s="21"/>
      <c r="B16" s="21"/>
      <c r="C16" s="21"/>
      <c r="D16" s="6" t="s">
        <v>620</v>
      </c>
      <c r="E16" s="6" t="s">
        <v>621</v>
      </c>
      <c r="F16" s="6" t="s">
        <v>622</v>
      </c>
      <c r="G16" s="6" t="s">
        <v>620</v>
      </c>
      <c r="H16" s="6" t="s">
        <v>621</v>
      </c>
      <c r="I16" s="6" t="s">
        <v>623</v>
      </c>
      <c r="J16" s="6" t="s">
        <v>620</v>
      </c>
      <c r="K16" s="6" t="s">
        <v>621</v>
      </c>
      <c r="L16" s="6" t="s">
        <v>624</v>
      </c>
    </row>
    <row r="17" spans="1:12" ht="25" customHeight="1" x14ac:dyDescent="0.15">
      <c r="A17" s="6" t="s">
        <v>356</v>
      </c>
      <c r="B17" s="6" t="s">
        <v>58</v>
      </c>
      <c r="C17" s="6" t="s">
        <v>456</v>
      </c>
      <c r="D17" s="6" t="s">
        <v>61</v>
      </c>
      <c r="E17" s="6" t="s">
        <v>66</v>
      </c>
      <c r="F17" s="6" t="s">
        <v>457</v>
      </c>
      <c r="G17" s="6" t="s">
        <v>458</v>
      </c>
      <c r="H17" s="6" t="s">
        <v>459</v>
      </c>
      <c r="I17" s="6" t="s">
        <v>460</v>
      </c>
      <c r="J17" s="6" t="s">
        <v>461</v>
      </c>
      <c r="K17" s="6" t="s">
        <v>469</v>
      </c>
      <c r="L17" s="6" t="s">
        <v>470</v>
      </c>
    </row>
    <row r="18" spans="1:12" ht="25" customHeight="1" x14ac:dyDescent="0.15">
      <c r="A18" s="6" t="s">
        <v>356</v>
      </c>
      <c r="B18" s="6" t="s">
        <v>76</v>
      </c>
      <c r="C18" s="7" t="s">
        <v>627</v>
      </c>
      <c r="D18" s="9">
        <v>380</v>
      </c>
      <c r="E18" s="9">
        <v>20677.771052</v>
      </c>
      <c r="F18" s="9">
        <v>7857552.99976</v>
      </c>
      <c r="G18" s="9">
        <v>380</v>
      </c>
      <c r="H18" s="9">
        <v>25705.378184000001</v>
      </c>
      <c r="I18" s="9">
        <v>9768043.7099200003</v>
      </c>
      <c r="J18" s="9">
        <v>380</v>
      </c>
      <c r="K18" s="9">
        <v>25705.378184000001</v>
      </c>
      <c r="L18" s="9">
        <v>9768043.7099200003</v>
      </c>
    </row>
    <row r="19" spans="1:12" ht="25" customHeight="1" x14ac:dyDescent="0.15">
      <c r="A19" s="27" t="s">
        <v>505</v>
      </c>
      <c r="B19" s="27"/>
      <c r="C19" s="27"/>
      <c r="D19" s="10" t="s">
        <v>55</v>
      </c>
      <c r="E19" s="10" t="s">
        <v>55</v>
      </c>
      <c r="F19" s="10">
        <f>SUM(F18:F18)</f>
        <v>7857552.99976</v>
      </c>
      <c r="G19" s="10" t="s">
        <v>55</v>
      </c>
      <c r="H19" s="10" t="s">
        <v>55</v>
      </c>
      <c r="I19" s="10">
        <f>SUM(I18:I18)</f>
        <v>9768043.7099200003</v>
      </c>
      <c r="J19" s="10" t="s">
        <v>55</v>
      </c>
      <c r="K19" s="10" t="s">
        <v>55</v>
      </c>
      <c r="L19" s="10">
        <f>SUM(L18:L18)</f>
        <v>9768043.7099200003</v>
      </c>
    </row>
    <row r="20" spans="1:12" ht="15" customHeight="1" x14ac:dyDescent="0.15"/>
    <row r="21" spans="1:12" ht="25" customHeight="1" x14ac:dyDescent="0.15">
      <c r="A21" s="15" t="s">
        <v>628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1:12" ht="25" customHeight="1" x14ac:dyDescent="0.15"/>
    <row r="23" spans="1:12" ht="50" customHeight="1" x14ac:dyDescent="0.15">
      <c r="A23" s="21" t="s">
        <v>350</v>
      </c>
      <c r="B23" s="21" t="s">
        <v>45</v>
      </c>
      <c r="C23" s="21" t="s">
        <v>616</v>
      </c>
      <c r="D23" s="21" t="s">
        <v>617</v>
      </c>
      <c r="E23" s="21"/>
      <c r="F23" s="21"/>
      <c r="G23" s="21" t="s">
        <v>618</v>
      </c>
      <c r="H23" s="21"/>
      <c r="I23" s="21"/>
      <c r="J23" s="21" t="s">
        <v>619</v>
      </c>
      <c r="K23" s="21"/>
      <c r="L23" s="21"/>
    </row>
    <row r="24" spans="1:12" ht="50" customHeight="1" x14ac:dyDescent="0.15">
      <c r="A24" s="21"/>
      <c r="B24" s="21"/>
      <c r="C24" s="21"/>
      <c r="D24" s="6" t="s">
        <v>620</v>
      </c>
      <c r="E24" s="6" t="s">
        <v>621</v>
      </c>
      <c r="F24" s="6" t="s">
        <v>622</v>
      </c>
      <c r="G24" s="6" t="s">
        <v>620</v>
      </c>
      <c r="H24" s="6" t="s">
        <v>621</v>
      </c>
      <c r="I24" s="6" t="s">
        <v>623</v>
      </c>
      <c r="J24" s="6" t="s">
        <v>620</v>
      </c>
      <c r="K24" s="6" t="s">
        <v>621</v>
      </c>
      <c r="L24" s="6" t="s">
        <v>624</v>
      </c>
    </row>
    <row r="25" spans="1:12" ht="25" customHeight="1" x14ac:dyDescent="0.15">
      <c r="A25" s="6" t="s">
        <v>356</v>
      </c>
      <c r="B25" s="6" t="s">
        <v>58</v>
      </c>
      <c r="C25" s="6" t="s">
        <v>456</v>
      </c>
      <c r="D25" s="6" t="s">
        <v>61</v>
      </c>
      <c r="E25" s="6" t="s">
        <v>66</v>
      </c>
      <c r="F25" s="6" t="s">
        <v>457</v>
      </c>
      <c r="G25" s="6" t="s">
        <v>458</v>
      </c>
      <c r="H25" s="6" t="s">
        <v>459</v>
      </c>
      <c r="I25" s="6" t="s">
        <v>460</v>
      </c>
      <c r="J25" s="6" t="s">
        <v>461</v>
      </c>
      <c r="K25" s="6" t="s">
        <v>469</v>
      </c>
      <c r="L25" s="6" t="s">
        <v>470</v>
      </c>
    </row>
    <row r="26" spans="1:12" ht="25" customHeight="1" x14ac:dyDescent="0.15">
      <c r="A26" s="6" t="s">
        <v>356</v>
      </c>
      <c r="B26" s="6" t="s">
        <v>76</v>
      </c>
      <c r="C26" s="7" t="s">
        <v>629</v>
      </c>
      <c r="D26" s="9">
        <v>380</v>
      </c>
      <c r="E26" s="9">
        <v>109668.42105263199</v>
      </c>
      <c r="F26" s="9">
        <v>41674000.000000156</v>
      </c>
      <c r="G26" s="9">
        <v>380</v>
      </c>
      <c r="H26" s="9">
        <v>102268.42105200001</v>
      </c>
      <c r="I26" s="9">
        <v>38861999.999760002</v>
      </c>
      <c r="J26" s="9">
        <v>380</v>
      </c>
      <c r="K26" s="9">
        <v>102268.42105200001</v>
      </c>
      <c r="L26" s="9">
        <v>38861999.999760002</v>
      </c>
    </row>
    <row r="27" spans="1:12" ht="25" customHeight="1" x14ac:dyDescent="0.15">
      <c r="A27" s="6" t="s">
        <v>58</v>
      </c>
      <c r="B27" s="6" t="s">
        <v>76</v>
      </c>
      <c r="C27" s="7" t="s">
        <v>630</v>
      </c>
      <c r="D27" s="9">
        <v>380</v>
      </c>
      <c r="E27" s="9">
        <v>37357.926947</v>
      </c>
      <c r="F27" s="9">
        <v>14196012.23986</v>
      </c>
      <c r="G27" s="9">
        <v>380</v>
      </c>
      <c r="H27" s="9">
        <v>40182.005868</v>
      </c>
      <c r="I27" s="9">
        <v>15269162.229839999</v>
      </c>
      <c r="J27" s="9">
        <v>380</v>
      </c>
      <c r="K27" s="9">
        <v>40247.861026314997</v>
      </c>
      <c r="L27" s="9">
        <v>15294187.1899997</v>
      </c>
    </row>
    <row r="28" spans="1:12" ht="25" customHeight="1" x14ac:dyDescent="0.15">
      <c r="A28" s="27" t="s">
        <v>505</v>
      </c>
      <c r="B28" s="27"/>
      <c r="C28" s="27"/>
      <c r="D28" s="10" t="s">
        <v>55</v>
      </c>
      <c r="E28" s="10" t="s">
        <v>55</v>
      </c>
      <c r="F28" s="10">
        <f>SUM(F26:F27)</f>
        <v>55870012.239860155</v>
      </c>
      <c r="G28" s="10" t="s">
        <v>55</v>
      </c>
      <c r="H28" s="10" t="s">
        <v>55</v>
      </c>
      <c r="I28" s="10">
        <f>SUM(I26:I27)</f>
        <v>54131162.229599997</v>
      </c>
      <c r="J28" s="10" t="s">
        <v>55</v>
      </c>
      <c r="K28" s="10" t="s">
        <v>55</v>
      </c>
      <c r="L28" s="10">
        <f>SUM(L26:L27)</f>
        <v>54156187.189759701</v>
      </c>
    </row>
    <row r="29" spans="1:12" ht="15" customHeight="1" x14ac:dyDescent="0.15"/>
    <row r="30" spans="1:12" ht="25" customHeight="1" x14ac:dyDescent="0.15">
      <c r="A30" s="15" t="s">
        <v>631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2" ht="25" customHeight="1" x14ac:dyDescent="0.15"/>
    <row r="32" spans="1:12" ht="50" customHeight="1" x14ac:dyDescent="0.15">
      <c r="A32" s="21" t="s">
        <v>350</v>
      </c>
      <c r="B32" s="21" t="s">
        <v>45</v>
      </c>
      <c r="C32" s="21" t="s">
        <v>616</v>
      </c>
      <c r="D32" s="21" t="s">
        <v>617</v>
      </c>
      <c r="E32" s="21"/>
      <c r="F32" s="21"/>
      <c r="G32" s="21" t="s">
        <v>618</v>
      </c>
      <c r="H32" s="21"/>
      <c r="I32" s="21"/>
      <c r="J32" s="21" t="s">
        <v>619</v>
      </c>
      <c r="K32" s="21"/>
      <c r="L32" s="21"/>
    </row>
    <row r="33" spans="1:13" ht="50" customHeight="1" x14ac:dyDescent="0.15">
      <c r="A33" s="21"/>
      <c r="B33" s="21"/>
      <c r="C33" s="21"/>
      <c r="D33" s="6" t="s">
        <v>620</v>
      </c>
      <c r="E33" s="6" t="s">
        <v>621</v>
      </c>
      <c r="F33" s="6" t="s">
        <v>622</v>
      </c>
      <c r="G33" s="6" t="s">
        <v>620</v>
      </c>
      <c r="H33" s="6" t="s">
        <v>621</v>
      </c>
      <c r="I33" s="6" t="s">
        <v>623</v>
      </c>
      <c r="J33" s="6" t="s">
        <v>620</v>
      </c>
      <c r="K33" s="6" t="s">
        <v>621</v>
      </c>
      <c r="L33" s="6" t="s">
        <v>624</v>
      </c>
    </row>
    <row r="34" spans="1:13" ht="25" customHeight="1" x14ac:dyDescent="0.15">
      <c r="A34" s="6" t="s">
        <v>356</v>
      </c>
      <c r="B34" s="6" t="s">
        <v>58</v>
      </c>
      <c r="C34" s="6" t="s">
        <v>456</v>
      </c>
      <c r="D34" s="6" t="s">
        <v>61</v>
      </c>
      <c r="E34" s="6" t="s">
        <v>66</v>
      </c>
      <c r="F34" s="6" t="s">
        <v>457</v>
      </c>
      <c r="G34" s="6" t="s">
        <v>458</v>
      </c>
      <c r="H34" s="6" t="s">
        <v>459</v>
      </c>
      <c r="I34" s="6" t="s">
        <v>460</v>
      </c>
      <c r="J34" s="6" t="s">
        <v>461</v>
      </c>
      <c r="K34" s="6" t="s">
        <v>469</v>
      </c>
      <c r="L34" s="6" t="s">
        <v>470</v>
      </c>
    </row>
    <row r="35" spans="1:13" ht="12" x14ac:dyDescent="0.15">
      <c r="A35" s="6" t="s">
        <v>55</v>
      </c>
      <c r="B35" s="6" t="s">
        <v>55</v>
      </c>
      <c r="C35" s="6" t="s">
        <v>55</v>
      </c>
      <c r="D35" s="6" t="s">
        <v>55</v>
      </c>
      <c r="E35" s="6" t="s">
        <v>55</v>
      </c>
      <c r="F35" s="6" t="s">
        <v>55</v>
      </c>
      <c r="G35" s="6" t="s">
        <v>55</v>
      </c>
      <c r="H35" s="6" t="s">
        <v>55</v>
      </c>
      <c r="I35" s="6" t="s">
        <v>55</v>
      </c>
      <c r="J35" s="6" t="s">
        <v>55</v>
      </c>
      <c r="K35" s="6" t="s">
        <v>55</v>
      </c>
      <c r="L35" s="6" t="s">
        <v>55</v>
      </c>
    </row>
    <row r="36" spans="1:13" ht="15" customHeight="1" x14ac:dyDescent="0.15"/>
    <row r="37" spans="1:13" ht="25" customHeight="1" x14ac:dyDescent="0.15">
      <c r="A37" s="15" t="s">
        <v>632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</row>
    <row r="38" spans="1:13" ht="15" customHeight="1" x14ac:dyDescent="0.15"/>
    <row r="39" spans="1:13" ht="25" customHeight="1" x14ac:dyDescent="0.15">
      <c r="A39" s="15" t="s">
        <v>633</v>
      </c>
      <c r="B39" s="15"/>
      <c r="C39" s="15"/>
      <c r="D39" s="15"/>
      <c r="E39" s="15"/>
      <c r="F39" s="15"/>
    </row>
    <row r="40" spans="1:13" ht="25" customHeight="1" x14ac:dyDescent="0.15"/>
    <row r="41" spans="1:13" ht="50" customHeight="1" x14ac:dyDescent="0.15">
      <c r="A41" s="21" t="s">
        <v>350</v>
      </c>
      <c r="B41" s="21" t="s">
        <v>45</v>
      </c>
      <c r="C41" s="21" t="s">
        <v>616</v>
      </c>
      <c r="D41" s="6" t="s">
        <v>617</v>
      </c>
      <c r="E41" s="6" t="s">
        <v>618</v>
      </c>
      <c r="F41" s="6" t="s">
        <v>619</v>
      </c>
    </row>
    <row r="42" spans="1:13" ht="50" customHeight="1" x14ac:dyDescent="0.15">
      <c r="A42" s="21"/>
      <c r="B42" s="21"/>
      <c r="C42" s="21"/>
      <c r="D42" s="6" t="s">
        <v>634</v>
      </c>
      <c r="E42" s="6" t="s">
        <v>634</v>
      </c>
      <c r="F42" s="6" t="s">
        <v>634</v>
      </c>
    </row>
    <row r="43" spans="1:13" ht="25" customHeight="1" x14ac:dyDescent="0.15">
      <c r="A43" s="6" t="s">
        <v>356</v>
      </c>
      <c r="B43" s="6" t="s">
        <v>58</v>
      </c>
      <c r="C43" s="6" t="s">
        <v>456</v>
      </c>
      <c r="D43" s="6" t="s">
        <v>61</v>
      </c>
      <c r="E43" s="6" t="s">
        <v>66</v>
      </c>
      <c r="F43" s="6" t="s">
        <v>457</v>
      </c>
    </row>
    <row r="44" spans="1:13" ht="12" x14ac:dyDescent="0.15">
      <c r="A44" s="6" t="s">
        <v>55</v>
      </c>
      <c r="B44" s="6" t="s">
        <v>55</v>
      </c>
      <c r="C44" s="6" t="s">
        <v>55</v>
      </c>
      <c r="D44" s="6" t="s">
        <v>55</v>
      </c>
      <c r="E44" s="6" t="s">
        <v>55</v>
      </c>
      <c r="F44" s="6" t="s">
        <v>55</v>
      </c>
    </row>
    <row r="45" spans="1:13" ht="15" customHeight="1" x14ac:dyDescent="0.15"/>
    <row r="46" spans="1:13" ht="25" customHeight="1" x14ac:dyDescent="0.15">
      <c r="A46" s="15" t="s">
        <v>635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 ht="15" customHeight="1" x14ac:dyDescent="0.15"/>
    <row r="48" spans="1:13" ht="25" customHeight="1" x14ac:dyDescent="0.15">
      <c r="A48" s="15" t="s">
        <v>636</v>
      </c>
      <c r="B48" s="15"/>
      <c r="C48" s="15"/>
      <c r="D48" s="15"/>
      <c r="E48" s="15"/>
      <c r="F48" s="15"/>
    </row>
    <row r="49" spans="1:13" ht="25" customHeight="1" x14ac:dyDescent="0.15"/>
    <row r="50" spans="1:13" ht="50" customHeight="1" x14ac:dyDescent="0.15">
      <c r="A50" s="21" t="s">
        <v>350</v>
      </c>
      <c r="B50" s="21" t="s">
        <v>45</v>
      </c>
      <c r="C50" s="21" t="s">
        <v>616</v>
      </c>
      <c r="D50" s="6" t="s">
        <v>617</v>
      </c>
      <c r="E50" s="6" t="s">
        <v>618</v>
      </c>
      <c r="F50" s="6" t="s">
        <v>619</v>
      </c>
    </row>
    <row r="51" spans="1:13" ht="50" customHeight="1" x14ac:dyDescent="0.15">
      <c r="A51" s="21"/>
      <c r="B51" s="21"/>
      <c r="C51" s="21"/>
      <c r="D51" s="6" t="s">
        <v>634</v>
      </c>
      <c r="E51" s="6" t="s">
        <v>634</v>
      </c>
      <c r="F51" s="6" t="s">
        <v>634</v>
      </c>
    </row>
    <row r="52" spans="1:13" ht="25" customHeight="1" x14ac:dyDescent="0.15">
      <c r="A52" s="6" t="s">
        <v>356</v>
      </c>
      <c r="B52" s="6" t="s">
        <v>58</v>
      </c>
      <c r="C52" s="6" t="s">
        <v>456</v>
      </c>
      <c r="D52" s="6" t="s">
        <v>61</v>
      </c>
      <c r="E52" s="6" t="s">
        <v>66</v>
      </c>
      <c r="F52" s="6" t="s">
        <v>457</v>
      </c>
    </row>
    <row r="53" spans="1:13" ht="25" customHeight="1" x14ac:dyDescent="0.15">
      <c r="A53" s="6" t="s">
        <v>356</v>
      </c>
      <c r="B53" s="6" t="s">
        <v>95</v>
      </c>
      <c r="C53" s="7" t="s">
        <v>637</v>
      </c>
      <c r="D53" s="9">
        <v>50813.399998399997</v>
      </c>
      <c r="E53" s="9">
        <v>0</v>
      </c>
      <c r="F53" s="9">
        <v>0</v>
      </c>
    </row>
    <row r="54" spans="1:13" ht="25" customHeight="1" x14ac:dyDescent="0.15">
      <c r="A54" s="27" t="s">
        <v>505</v>
      </c>
      <c r="B54" s="27"/>
      <c r="C54" s="27"/>
      <c r="D54" s="10">
        <f>SUM(D53:D53)</f>
        <v>50813.399998399997</v>
      </c>
      <c r="E54" s="10">
        <f>SUM(E53:E53)</f>
        <v>0</v>
      </c>
      <c r="F54" s="10">
        <f>SUM(F53:F53)</f>
        <v>0</v>
      </c>
    </row>
    <row r="55" spans="1:13" ht="15" customHeight="1" x14ac:dyDescent="0.15"/>
    <row r="56" spans="1:13" ht="25" customHeight="1" x14ac:dyDescent="0.15">
      <c r="A56" s="15" t="s">
        <v>638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</row>
    <row r="57" spans="1:13" ht="15" customHeight="1" x14ac:dyDescent="0.15"/>
    <row r="58" spans="1:13" ht="25" customHeight="1" x14ac:dyDescent="0.15">
      <c r="A58" s="15" t="s">
        <v>639</v>
      </c>
      <c r="B58" s="15"/>
      <c r="C58" s="15"/>
      <c r="D58" s="15"/>
      <c r="E58" s="15"/>
      <c r="F58" s="15"/>
    </row>
    <row r="59" spans="1:13" ht="25" customHeight="1" x14ac:dyDescent="0.15"/>
    <row r="60" spans="1:13" ht="50" customHeight="1" x14ac:dyDescent="0.15">
      <c r="A60" s="21" t="s">
        <v>350</v>
      </c>
      <c r="B60" s="21" t="s">
        <v>45</v>
      </c>
      <c r="C60" s="21" t="s">
        <v>616</v>
      </c>
      <c r="D60" s="6" t="s">
        <v>617</v>
      </c>
      <c r="E60" s="6" t="s">
        <v>618</v>
      </c>
      <c r="F60" s="6" t="s">
        <v>619</v>
      </c>
    </row>
    <row r="61" spans="1:13" ht="50" customHeight="1" x14ac:dyDescent="0.15">
      <c r="A61" s="21"/>
      <c r="B61" s="21"/>
      <c r="C61" s="21"/>
      <c r="D61" s="6" t="s">
        <v>634</v>
      </c>
      <c r="E61" s="6" t="s">
        <v>634</v>
      </c>
      <c r="F61" s="6" t="s">
        <v>634</v>
      </c>
    </row>
    <row r="62" spans="1:13" ht="25" customHeight="1" x14ac:dyDescent="0.15">
      <c r="A62" s="6" t="s">
        <v>356</v>
      </c>
      <c r="B62" s="6" t="s">
        <v>58</v>
      </c>
      <c r="C62" s="6" t="s">
        <v>456</v>
      </c>
      <c r="D62" s="6" t="s">
        <v>61</v>
      </c>
      <c r="E62" s="6" t="s">
        <v>66</v>
      </c>
      <c r="F62" s="6" t="s">
        <v>457</v>
      </c>
    </row>
    <row r="63" spans="1:13" ht="12" x14ac:dyDescent="0.15">
      <c r="A63" s="6" t="s">
        <v>55</v>
      </c>
      <c r="B63" s="6" t="s">
        <v>55</v>
      </c>
      <c r="C63" s="6" t="s">
        <v>55</v>
      </c>
      <c r="D63" s="6" t="s">
        <v>55</v>
      </c>
      <c r="E63" s="6" t="s">
        <v>55</v>
      </c>
      <c r="F63" s="6" t="s">
        <v>55</v>
      </c>
    </row>
    <row r="64" spans="1:13" ht="15" customHeight="1" x14ac:dyDescent="0.15"/>
    <row r="65" spans="1:12" ht="25" customHeight="1" x14ac:dyDescent="0.15">
      <c r="A65" s="15" t="s">
        <v>640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</row>
    <row r="66" spans="1:12" ht="25" customHeight="1" x14ac:dyDescent="0.15"/>
    <row r="67" spans="1:12" ht="50" customHeight="1" x14ac:dyDescent="0.15">
      <c r="A67" s="21" t="s">
        <v>350</v>
      </c>
      <c r="B67" s="21" t="s">
        <v>45</v>
      </c>
      <c r="C67" s="21" t="s">
        <v>616</v>
      </c>
      <c r="D67" s="21" t="s">
        <v>617</v>
      </c>
      <c r="E67" s="21"/>
      <c r="F67" s="21"/>
      <c r="G67" s="21" t="s">
        <v>618</v>
      </c>
      <c r="H67" s="21"/>
      <c r="I67" s="21"/>
      <c r="J67" s="21" t="s">
        <v>619</v>
      </c>
      <c r="K67" s="21"/>
      <c r="L67" s="21"/>
    </row>
    <row r="68" spans="1:12" ht="50" customHeight="1" x14ac:dyDescent="0.15">
      <c r="A68" s="21"/>
      <c r="B68" s="21"/>
      <c r="C68" s="21"/>
      <c r="D68" s="6" t="s">
        <v>641</v>
      </c>
      <c r="E68" s="6" t="s">
        <v>642</v>
      </c>
      <c r="F68" s="6" t="s">
        <v>643</v>
      </c>
      <c r="G68" s="6" t="s">
        <v>641</v>
      </c>
      <c r="H68" s="6" t="s">
        <v>642</v>
      </c>
      <c r="I68" s="6" t="s">
        <v>644</v>
      </c>
      <c r="J68" s="6" t="s">
        <v>641</v>
      </c>
      <c r="K68" s="6" t="s">
        <v>642</v>
      </c>
      <c r="L68" s="6" t="s">
        <v>645</v>
      </c>
    </row>
    <row r="69" spans="1:12" ht="25" customHeight="1" x14ac:dyDescent="0.15">
      <c r="A69" s="6" t="s">
        <v>356</v>
      </c>
      <c r="B69" s="6" t="s">
        <v>58</v>
      </c>
      <c r="C69" s="6" t="s">
        <v>456</v>
      </c>
      <c r="D69" s="6" t="s">
        <v>61</v>
      </c>
      <c r="E69" s="6" t="s">
        <v>66</v>
      </c>
      <c r="F69" s="6" t="s">
        <v>457</v>
      </c>
      <c r="G69" s="6" t="s">
        <v>458</v>
      </c>
      <c r="H69" s="6" t="s">
        <v>459</v>
      </c>
      <c r="I69" s="6" t="s">
        <v>460</v>
      </c>
      <c r="J69" s="6" t="s">
        <v>461</v>
      </c>
      <c r="K69" s="6" t="s">
        <v>469</v>
      </c>
      <c r="L69" s="6" t="s">
        <v>470</v>
      </c>
    </row>
    <row r="70" spans="1:12" ht="12" x14ac:dyDescent="0.15">
      <c r="A70" s="6" t="s">
        <v>55</v>
      </c>
      <c r="B70" s="6" t="s">
        <v>55</v>
      </c>
      <c r="C70" s="6" t="s">
        <v>55</v>
      </c>
      <c r="D70" s="6" t="s">
        <v>55</v>
      </c>
      <c r="E70" s="6" t="s">
        <v>55</v>
      </c>
      <c r="F70" s="6" t="s">
        <v>55</v>
      </c>
      <c r="G70" s="6" t="s">
        <v>55</v>
      </c>
      <c r="H70" s="6" t="s">
        <v>55</v>
      </c>
      <c r="I70" s="6" t="s">
        <v>55</v>
      </c>
      <c r="J70" s="6" t="s">
        <v>55</v>
      </c>
      <c r="K70" s="6" t="s">
        <v>55</v>
      </c>
      <c r="L70" s="6" t="s">
        <v>55</v>
      </c>
    </row>
  </sheetData>
  <sheetProtection password="8292" sheet="1" objects="1" scenarios="1"/>
  <mergeCells count="55">
    <mergeCell ref="A65:L65"/>
    <mergeCell ref="A67:A68"/>
    <mergeCell ref="B67:B68"/>
    <mergeCell ref="C67:C68"/>
    <mergeCell ref="D67:F67"/>
    <mergeCell ref="G67:I67"/>
    <mergeCell ref="J67:L67"/>
    <mergeCell ref="A54:C54"/>
    <mergeCell ref="A56:M56"/>
    <mergeCell ref="A58:F58"/>
    <mergeCell ref="A60:A61"/>
    <mergeCell ref="B60:B61"/>
    <mergeCell ref="C60:C61"/>
    <mergeCell ref="A46:M46"/>
    <mergeCell ref="A48:F48"/>
    <mergeCell ref="A50:A51"/>
    <mergeCell ref="B50:B51"/>
    <mergeCell ref="C50:C51"/>
    <mergeCell ref="A37:M37"/>
    <mergeCell ref="A39:F39"/>
    <mergeCell ref="A41:A42"/>
    <mergeCell ref="B41:B42"/>
    <mergeCell ref="C41:C42"/>
    <mergeCell ref="A28:C28"/>
    <mergeCell ref="A30:L30"/>
    <mergeCell ref="A32:A33"/>
    <mergeCell ref="B32:B33"/>
    <mergeCell ref="C32:C33"/>
    <mergeCell ref="D32:F32"/>
    <mergeCell ref="G32:I32"/>
    <mergeCell ref="J32:L32"/>
    <mergeCell ref="A19:C19"/>
    <mergeCell ref="A21:L21"/>
    <mergeCell ref="A23:A24"/>
    <mergeCell ref="B23:B24"/>
    <mergeCell ref="C23:C24"/>
    <mergeCell ref="D23:F23"/>
    <mergeCell ref="G23:I23"/>
    <mergeCell ref="J23:L23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&amp;K00-00922584.H_4.180603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4"/>
  <sheetViews>
    <sheetView workbookViewId="0"/>
  </sheetViews>
  <sheetFormatPr baseColWidth="10" defaultColWidth="9" defaultRowHeight="11" x14ac:dyDescent="0.15"/>
  <cols>
    <col min="1" max="1" width="7.59765625" customWidth="1"/>
    <col min="2" max="3" width="19" customWidth="1"/>
    <col min="4" max="4" width="57.19921875" customWidth="1"/>
    <col min="5" max="7" width="19" customWidth="1"/>
    <col min="8" max="10" width="23" customWidth="1"/>
  </cols>
  <sheetData>
    <row r="1" spans="1:10" ht="30" customHeight="1" x14ac:dyDescent="0.15">
      <c r="A1" s="22" t="s">
        <v>646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30" customHeight="1" x14ac:dyDescent="0.15">
      <c r="A2" s="16" t="s">
        <v>647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20" customHeight="1" x14ac:dyDescent="0.15">
      <c r="A3" s="28" t="s">
        <v>24</v>
      </c>
      <c r="B3" s="28"/>
      <c r="C3" s="28"/>
      <c r="D3" s="28"/>
      <c r="E3" s="28" t="s">
        <v>648</v>
      </c>
      <c r="F3" s="28"/>
      <c r="G3" s="28"/>
      <c r="H3" s="28" t="s">
        <v>649</v>
      </c>
      <c r="I3" s="28"/>
      <c r="J3" s="28"/>
    </row>
    <row r="4" spans="1:10" ht="20" customHeight="1" x14ac:dyDescent="0.15">
      <c r="A4" s="1" t="s">
        <v>650</v>
      </c>
      <c r="B4" s="1" t="s">
        <v>651</v>
      </c>
      <c r="C4" s="1" t="s">
        <v>22</v>
      </c>
      <c r="D4" s="1" t="s">
        <v>652</v>
      </c>
      <c r="E4" s="1" t="s">
        <v>653</v>
      </c>
      <c r="F4" s="1" t="s">
        <v>652</v>
      </c>
      <c r="G4" s="1" t="s">
        <v>654</v>
      </c>
      <c r="H4" s="1" t="s">
        <v>655</v>
      </c>
      <c r="I4" s="1" t="s">
        <v>656</v>
      </c>
      <c r="J4" s="1" t="s">
        <v>657</v>
      </c>
    </row>
    <row r="5" spans="1:10" ht="36" x14ac:dyDescent="0.15">
      <c r="A5" s="6" t="s">
        <v>658</v>
      </c>
      <c r="B5" s="6" t="s">
        <v>659</v>
      </c>
      <c r="C5" s="6">
        <v>5029100649</v>
      </c>
      <c r="D5" s="7" t="s">
        <v>2</v>
      </c>
      <c r="E5" s="6" t="s">
        <v>660</v>
      </c>
      <c r="F5" s="6" t="s">
        <v>661</v>
      </c>
      <c r="G5" s="6" t="s">
        <v>662</v>
      </c>
      <c r="H5" s="9">
        <v>0</v>
      </c>
      <c r="I5" s="9">
        <v>101200</v>
      </c>
      <c r="J5" s="9">
        <v>-101200</v>
      </c>
    </row>
    <row r="6" spans="1:10" ht="24" x14ac:dyDescent="0.15">
      <c r="A6" s="6" t="s">
        <v>658</v>
      </c>
      <c r="B6" s="6" t="s">
        <v>659</v>
      </c>
      <c r="C6" s="6">
        <v>5029100649</v>
      </c>
      <c r="D6" s="7" t="s">
        <v>2</v>
      </c>
      <c r="E6" s="6" t="s">
        <v>663</v>
      </c>
      <c r="F6" s="6" t="s">
        <v>664</v>
      </c>
      <c r="G6" s="6" t="s">
        <v>662</v>
      </c>
      <c r="H6" s="9">
        <v>0</v>
      </c>
      <c r="I6" s="9">
        <v>0</v>
      </c>
      <c r="J6" s="9">
        <v>0</v>
      </c>
    </row>
    <row r="7" spans="1:10" ht="36" x14ac:dyDescent="0.15">
      <c r="A7" s="6" t="s">
        <v>658</v>
      </c>
      <c r="B7" s="6" t="s">
        <v>659</v>
      </c>
      <c r="C7" s="6">
        <v>5029100649</v>
      </c>
      <c r="D7" s="7" t="s">
        <v>2</v>
      </c>
      <c r="E7" s="6" t="s">
        <v>665</v>
      </c>
      <c r="F7" s="6" t="s">
        <v>666</v>
      </c>
      <c r="G7" s="6" t="s">
        <v>662</v>
      </c>
      <c r="H7" s="9">
        <v>0</v>
      </c>
      <c r="I7" s="9">
        <v>0</v>
      </c>
      <c r="J7" s="9">
        <v>0</v>
      </c>
    </row>
    <row r="8" spans="1:10" ht="24" x14ac:dyDescent="0.15">
      <c r="A8" s="6" t="s">
        <v>658</v>
      </c>
      <c r="B8" s="6" t="s">
        <v>659</v>
      </c>
      <c r="C8" s="6">
        <v>5029100649</v>
      </c>
      <c r="D8" s="7" t="s">
        <v>2</v>
      </c>
      <c r="E8" s="6" t="s">
        <v>667</v>
      </c>
      <c r="F8" s="6" t="s">
        <v>668</v>
      </c>
      <c r="G8" s="6" t="s">
        <v>662</v>
      </c>
      <c r="H8" s="9">
        <v>0</v>
      </c>
      <c r="I8" s="9">
        <v>0</v>
      </c>
      <c r="J8" s="9">
        <v>0</v>
      </c>
    </row>
    <row r="9" spans="1:10" ht="36" x14ac:dyDescent="0.15">
      <c r="A9" s="6" t="s">
        <v>658</v>
      </c>
      <c r="B9" s="6" t="s">
        <v>659</v>
      </c>
      <c r="C9" s="6">
        <v>5029100649</v>
      </c>
      <c r="D9" s="7" t="s">
        <v>2</v>
      </c>
      <c r="E9" s="6" t="s">
        <v>669</v>
      </c>
      <c r="F9" s="6" t="s">
        <v>670</v>
      </c>
      <c r="G9" s="6" t="s">
        <v>662</v>
      </c>
      <c r="H9" s="9">
        <v>0</v>
      </c>
      <c r="I9" s="9">
        <v>0</v>
      </c>
      <c r="J9" s="9">
        <v>0</v>
      </c>
    </row>
    <row r="10" spans="1:10" ht="24" x14ac:dyDescent="0.15">
      <c r="A10" s="6" t="s">
        <v>658</v>
      </c>
      <c r="B10" s="6" t="s">
        <v>659</v>
      </c>
      <c r="C10" s="6">
        <v>5029100649</v>
      </c>
      <c r="D10" s="7" t="s">
        <v>2</v>
      </c>
      <c r="E10" s="6" t="s">
        <v>671</v>
      </c>
      <c r="F10" s="6" t="s">
        <v>672</v>
      </c>
      <c r="G10" s="6" t="s">
        <v>662</v>
      </c>
      <c r="H10" s="9">
        <v>31231000</v>
      </c>
      <c r="I10" s="9">
        <v>31231000</v>
      </c>
      <c r="J10" s="9">
        <v>0</v>
      </c>
    </row>
    <row r="11" spans="1:10" ht="36" x14ac:dyDescent="0.15">
      <c r="A11" s="6" t="s">
        <v>658</v>
      </c>
      <c r="B11" s="6" t="s">
        <v>659</v>
      </c>
      <c r="C11" s="6">
        <v>5029100649</v>
      </c>
      <c r="D11" s="7" t="s">
        <v>2</v>
      </c>
      <c r="E11" s="6" t="s">
        <v>673</v>
      </c>
      <c r="F11" s="6" t="s">
        <v>674</v>
      </c>
      <c r="G11" s="6" t="s">
        <v>662</v>
      </c>
      <c r="H11" s="9">
        <v>0</v>
      </c>
      <c r="I11" s="9">
        <v>0</v>
      </c>
      <c r="J11" s="9">
        <v>0</v>
      </c>
    </row>
    <row r="12" spans="1:10" ht="36" x14ac:dyDescent="0.15">
      <c r="A12" s="6" t="s">
        <v>658</v>
      </c>
      <c r="B12" s="6" t="s">
        <v>659</v>
      </c>
      <c r="C12" s="6">
        <v>5029100649</v>
      </c>
      <c r="D12" s="7" t="s">
        <v>2</v>
      </c>
      <c r="E12" s="6" t="s">
        <v>675</v>
      </c>
      <c r="F12" s="6" t="s">
        <v>676</v>
      </c>
      <c r="G12" s="6" t="s">
        <v>662</v>
      </c>
      <c r="H12" s="9">
        <v>0</v>
      </c>
      <c r="I12" s="9">
        <v>0</v>
      </c>
      <c r="J12" s="9">
        <v>0</v>
      </c>
    </row>
    <row r="13" spans="1:10" ht="36" x14ac:dyDescent="0.15">
      <c r="A13" s="6" t="s">
        <v>658</v>
      </c>
      <c r="B13" s="6" t="s">
        <v>659</v>
      </c>
      <c r="C13" s="6">
        <v>5029100649</v>
      </c>
      <c r="D13" s="7" t="s">
        <v>2</v>
      </c>
      <c r="E13" s="6" t="s">
        <v>677</v>
      </c>
      <c r="F13" s="6" t="s">
        <v>678</v>
      </c>
      <c r="G13" s="6" t="s">
        <v>662</v>
      </c>
      <c r="H13" s="9">
        <v>9786000</v>
      </c>
      <c r="I13" s="9">
        <v>9684800</v>
      </c>
      <c r="J13" s="9">
        <v>101200</v>
      </c>
    </row>
    <row r="14" spans="1:10" ht="48" x14ac:dyDescent="0.15">
      <c r="A14" s="6" t="s">
        <v>658</v>
      </c>
      <c r="B14" s="6" t="s">
        <v>659</v>
      </c>
      <c r="C14" s="6">
        <v>5029100649</v>
      </c>
      <c r="D14" s="7" t="s">
        <v>2</v>
      </c>
      <c r="E14" s="6" t="s">
        <v>679</v>
      </c>
      <c r="F14" s="6" t="s">
        <v>680</v>
      </c>
      <c r="G14" s="6" t="s">
        <v>662</v>
      </c>
      <c r="H14" s="9">
        <v>657000</v>
      </c>
      <c r="I14" s="9">
        <v>657000</v>
      </c>
      <c r="J14" s="9">
        <v>0</v>
      </c>
    </row>
  </sheetData>
  <sheetProtection password="8292" sheet="1" objects="1" scenarios="1"/>
  <mergeCells count="5">
    <mergeCell ref="A1:J1"/>
    <mergeCell ref="A2:J2"/>
    <mergeCell ref="A3:D3"/>
    <mergeCell ref="E3:G3"/>
    <mergeCell ref="H3:J3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&amp;K00-00922584.H_4.180603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75"/>
  <sheetViews>
    <sheetView workbookViewId="0"/>
  </sheetViews>
  <sheetFormatPr baseColWidth="10" defaultColWidth="9" defaultRowHeight="11" x14ac:dyDescent="0.15"/>
  <cols>
    <col min="1" max="2" width="13.3984375" customWidth="1"/>
    <col min="3" max="4" width="47.796875" customWidth="1"/>
    <col min="5" max="5" width="15.19921875" customWidth="1"/>
    <col min="6" max="8" width="19" customWidth="1"/>
    <col min="9" max="9" width="47.796875" customWidth="1"/>
  </cols>
  <sheetData>
    <row r="1" spans="1:9" ht="15" customHeight="1" x14ac:dyDescent="0.15">
      <c r="A1" s="23" t="s">
        <v>681</v>
      </c>
      <c r="B1" s="23"/>
      <c r="C1" s="23"/>
      <c r="D1" s="23"/>
      <c r="E1" s="23"/>
      <c r="F1" s="23"/>
      <c r="G1" s="23"/>
      <c r="H1" s="23"/>
      <c r="I1" s="23"/>
    </row>
    <row r="2" spans="1:9" ht="25" customHeight="1" x14ac:dyDescent="0.15">
      <c r="A2" s="16" t="s">
        <v>682</v>
      </c>
      <c r="B2" s="16"/>
      <c r="C2" s="16"/>
      <c r="D2" s="16"/>
      <c r="E2" s="16"/>
      <c r="F2" s="16"/>
      <c r="G2" s="16"/>
      <c r="H2" s="16"/>
      <c r="I2" s="16"/>
    </row>
    <row r="3" spans="1:9" ht="20" customHeight="1" x14ac:dyDescent="0.15"/>
    <row r="4" spans="1:9" ht="20" customHeight="1" x14ac:dyDescent="0.15">
      <c r="A4" s="27" t="s">
        <v>683</v>
      </c>
      <c r="B4" s="27"/>
      <c r="C4" s="27"/>
      <c r="D4" s="27" t="s">
        <v>684</v>
      </c>
      <c r="E4" s="27"/>
      <c r="F4" s="27"/>
      <c r="G4" s="27"/>
      <c r="H4" s="27"/>
      <c r="I4" s="27"/>
    </row>
    <row r="5" spans="1:9" ht="20" customHeight="1" x14ac:dyDescent="0.15">
      <c r="A5" s="21" t="s">
        <v>685</v>
      </c>
      <c r="B5" s="21" t="s">
        <v>686</v>
      </c>
      <c r="C5" s="21" t="s">
        <v>687</v>
      </c>
      <c r="D5" s="21" t="s">
        <v>688</v>
      </c>
      <c r="E5" s="21" t="s">
        <v>689</v>
      </c>
      <c r="F5" s="21" t="s">
        <v>690</v>
      </c>
      <c r="G5" s="21"/>
      <c r="H5" s="21"/>
      <c r="I5" s="21"/>
    </row>
    <row r="6" spans="1:9" ht="20" customHeight="1" x14ac:dyDescent="0.15">
      <c r="A6" s="21"/>
      <c r="B6" s="21"/>
      <c r="C6" s="21"/>
      <c r="D6" s="21"/>
      <c r="E6" s="21"/>
      <c r="F6" s="6" t="s">
        <v>691</v>
      </c>
      <c r="G6" s="6" t="s">
        <v>692</v>
      </c>
      <c r="H6" s="6" t="s">
        <v>693</v>
      </c>
      <c r="I6" s="6" t="s">
        <v>694</v>
      </c>
    </row>
    <row r="7" spans="1:9" ht="12" x14ac:dyDescent="0.15">
      <c r="A7" s="6" t="s">
        <v>695</v>
      </c>
      <c r="B7" s="6" t="s">
        <v>356</v>
      </c>
      <c r="C7" s="7"/>
      <c r="D7" s="7" t="s">
        <v>696</v>
      </c>
      <c r="E7" s="6" t="s">
        <v>697</v>
      </c>
      <c r="F7" s="9">
        <v>594569.84</v>
      </c>
      <c r="G7" s="9">
        <v>749275.21</v>
      </c>
      <c r="H7" s="9">
        <v>154705.37</v>
      </c>
      <c r="I7" s="7" t="s">
        <v>698</v>
      </c>
    </row>
    <row r="8" spans="1:9" ht="12" x14ac:dyDescent="0.15">
      <c r="A8" s="6" t="s">
        <v>695</v>
      </c>
      <c r="B8" s="6" t="s">
        <v>356</v>
      </c>
      <c r="C8" s="7"/>
      <c r="D8" s="7" t="s">
        <v>696</v>
      </c>
      <c r="E8" s="6" t="s">
        <v>699</v>
      </c>
      <c r="F8" s="9">
        <v>482195.27</v>
      </c>
      <c r="G8" s="9">
        <v>482195.27</v>
      </c>
      <c r="H8" s="9">
        <v>0</v>
      </c>
      <c r="I8" s="7" t="s">
        <v>698</v>
      </c>
    </row>
    <row r="9" spans="1:9" ht="12" x14ac:dyDescent="0.15">
      <c r="A9" s="6" t="s">
        <v>695</v>
      </c>
      <c r="B9" s="6" t="s">
        <v>356</v>
      </c>
      <c r="C9" s="7"/>
      <c r="D9" s="7" t="s">
        <v>696</v>
      </c>
      <c r="E9" s="6" t="s">
        <v>700</v>
      </c>
      <c r="F9" s="9">
        <v>482195.27</v>
      </c>
      <c r="G9" s="9">
        <v>482195.27</v>
      </c>
      <c r="H9" s="9">
        <v>0</v>
      </c>
      <c r="I9" s="7" t="s">
        <v>698</v>
      </c>
    </row>
    <row r="10" spans="1:9" ht="12" x14ac:dyDescent="0.15">
      <c r="A10" s="6" t="s">
        <v>695</v>
      </c>
      <c r="B10" s="6" t="s">
        <v>356</v>
      </c>
      <c r="C10" s="7"/>
      <c r="D10" s="7" t="s">
        <v>696</v>
      </c>
      <c r="E10" s="6" t="s">
        <v>697</v>
      </c>
      <c r="F10" s="9">
        <v>542195.27</v>
      </c>
      <c r="G10" s="9">
        <v>594569.84</v>
      </c>
      <c r="H10" s="9">
        <v>52374.57</v>
      </c>
      <c r="I10" s="7" t="s">
        <v>698</v>
      </c>
    </row>
    <row r="11" spans="1:9" ht="12" x14ac:dyDescent="0.15">
      <c r="A11" s="6" t="s">
        <v>695</v>
      </c>
      <c r="B11" s="6" t="s">
        <v>356</v>
      </c>
      <c r="C11" s="7"/>
      <c r="D11" s="7" t="s">
        <v>696</v>
      </c>
      <c r="E11" s="6" t="s">
        <v>699</v>
      </c>
      <c r="F11" s="9">
        <v>482195.27</v>
      </c>
      <c r="G11" s="9">
        <v>482195.27</v>
      </c>
      <c r="H11" s="9">
        <v>0</v>
      </c>
      <c r="I11" s="7" t="s">
        <v>698</v>
      </c>
    </row>
    <row r="12" spans="1:9" ht="12" x14ac:dyDescent="0.15">
      <c r="A12" s="6" t="s">
        <v>695</v>
      </c>
      <c r="B12" s="6" t="s">
        <v>356</v>
      </c>
      <c r="C12" s="7"/>
      <c r="D12" s="7" t="s">
        <v>696</v>
      </c>
      <c r="E12" s="6" t="s">
        <v>700</v>
      </c>
      <c r="F12" s="9">
        <v>482195.27</v>
      </c>
      <c r="G12" s="9">
        <v>482195.27</v>
      </c>
      <c r="H12" s="9">
        <v>0</v>
      </c>
      <c r="I12" s="7" t="s">
        <v>698</v>
      </c>
    </row>
    <row r="13" spans="1:9" ht="12" x14ac:dyDescent="0.15">
      <c r="A13" s="6" t="s">
        <v>695</v>
      </c>
      <c r="B13" s="6" t="s">
        <v>356</v>
      </c>
      <c r="C13" s="7"/>
      <c r="D13" s="7" t="s">
        <v>701</v>
      </c>
      <c r="E13" s="6" t="s">
        <v>697</v>
      </c>
      <c r="F13" s="9">
        <v>1836658.97</v>
      </c>
      <c r="G13" s="9">
        <v>1820669.88</v>
      </c>
      <c r="H13" s="9">
        <v>-15989.09</v>
      </c>
      <c r="I13" s="7" t="s">
        <v>698</v>
      </c>
    </row>
    <row r="14" spans="1:9" ht="12" x14ac:dyDescent="0.15">
      <c r="A14" s="6" t="s">
        <v>695</v>
      </c>
      <c r="B14" s="6" t="s">
        <v>356</v>
      </c>
      <c r="C14" s="7"/>
      <c r="D14" s="7" t="s">
        <v>701</v>
      </c>
      <c r="E14" s="6" t="s">
        <v>699</v>
      </c>
      <c r="F14" s="9">
        <v>1896658.97</v>
      </c>
      <c r="G14" s="9">
        <v>1896658.97</v>
      </c>
      <c r="H14" s="9">
        <v>0</v>
      </c>
      <c r="I14" s="7" t="s">
        <v>698</v>
      </c>
    </row>
    <row r="15" spans="1:9" ht="12" x14ac:dyDescent="0.15">
      <c r="A15" s="6" t="s">
        <v>695</v>
      </c>
      <c r="B15" s="6" t="s">
        <v>356</v>
      </c>
      <c r="C15" s="7"/>
      <c r="D15" s="7" t="s">
        <v>701</v>
      </c>
      <c r="E15" s="6" t="s">
        <v>700</v>
      </c>
      <c r="F15" s="9">
        <v>1896658.97</v>
      </c>
      <c r="G15" s="9">
        <v>1896658.97</v>
      </c>
      <c r="H15" s="9">
        <v>0</v>
      </c>
      <c r="I15" s="7" t="s">
        <v>698</v>
      </c>
    </row>
    <row r="16" spans="1:9" ht="24" x14ac:dyDescent="0.15">
      <c r="A16" s="6" t="s">
        <v>702</v>
      </c>
      <c r="B16" s="6" t="s">
        <v>356</v>
      </c>
      <c r="C16" s="7"/>
      <c r="D16" s="7" t="s">
        <v>703</v>
      </c>
      <c r="E16" s="6" t="s">
        <v>697</v>
      </c>
      <c r="F16" s="9">
        <v>154705.37</v>
      </c>
      <c r="G16" s="9">
        <v>154705.37</v>
      </c>
      <c r="H16" s="9">
        <v>0</v>
      </c>
      <c r="I16" s="7" t="s">
        <v>698</v>
      </c>
    </row>
    <row r="17" spans="1:9" ht="24" x14ac:dyDescent="0.15">
      <c r="A17" s="6" t="s">
        <v>702</v>
      </c>
      <c r="B17" s="6" t="s">
        <v>356</v>
      </c>
      <c r="C17" s="7"/>
      <c r="D17" s="7" t="s">
        <v>703</v>
      </c>
      <c r="E17" s="6" t="s">
        <v>699</v>
      </c>
      <c r="F17" s="9">
        <v>205490.85</v>
      </c>
      <c r="G17" s="9">
        <v>1152976</v>
      </c>
      <c r="H17" s="9">
        <v>947485.15</v>
      </c>
      <c r="I17" s="7" t="s">
        <v>698</v>
      </c>
    </row>
    <row r="18" spans="1:9" ht="24" x14ac:dyDescent="0.15">
      <c r="A18" s="6" t="s">
        <v>702</v>
      </c>
      <c r="B18" s="6" t="s">
        <v>356</v>
      </c>
      <c r="C18" s="7"/>
      <c r="D18" s="7" t="s">
        <v>703</v>
      </c>
      <c r="E18" s="6" t="s">
        <v>700</v>
      </c>
      <c r="F18" s="9">
        <v>205490.85</v>
      </c>
      <c r="G18" s="9">
        <v>1152976</v>
      </c>
      <c r="H18" s="9">
        <v>947485.15</v>
      </c>
      <c r="I18" s="7" t="s">
        <v>698</v>
      </c>
    </row>
    <row r="19" spans="1:9" ht="24" x14ac:dyDescent="0.15">
      <c r="A19" s="6" t="s">
        <v>702</v>
      </c>
      <c r="B19" s="6" t="s">
        <v>356</v>
      </c>
      <c r="C19" s="7"/>
      <c r="D19" s="7" t="s">
        <v>703</v>
      </c>
      <c r="E19" s="6" t="s">
        <v>697</v>
      </c>
      <c r="F19" s="9">
        <v>154705.37</v>
      </c>
      <c r="G19" s="9">
        <v>0</v>
      </c>
      <c r="H19" s="9">
        <v>-154705.37</v>
      </c>
      <c r="I19" s="7" t="s">
        <v>698</v>
      </c>
    </row>
    <row r="20" spans="1:9" ht="24" x14ac:dyDescent="0.15">
      <c r="A20" s="6" t="s">
        <v>702</v>
      </c>
      <c r="B20" s="6" t="s">
        <v>356</v>
      </c>
      <c r="C20" s="7"/>
      <c r="D20" s="7" t="s">
        <v>703</v>
      </c>
      <c r="E20" s="6" t="s">
        <v>699</v>
      </c>
      <c r="F20" s="9">
        <v>1152976</v>
      </c>
      <c r="G20" s="9">
        <v>1152976</v>
      </c>
      <c r="H20" s="9">
        <v>0</v>
      </c>
      <c r="I20" s="7" t="s">
        <v>698</v>
      </c>
    </row>
    <row r="21" spans="1:9" ht="24" x14ac:dyDescent="0.15">
      <c r="A21" s="6" t="s">
        <v>702</v>
      </c>
      <c r="B21" s="6" t="s">
        <v>356</v>
      </c>
      <c r="C21" s="7"/>
      <c r="D21" s="7" t="s">
        <v>703</v>
      </c>
      <c r="E21" s="6" t="s">
        <v>700</v>
      </c>
      <c r="F21" s="9">
        <v>1152976</v>
      </c>
      <c r="G21" s="9">
        <v>1152976</v>
      </c>
      <c r="H21" s="9">
        <v>0</v>
      </c>
      <c r="I21" s="7" t="s">
        <v>698</v>
      </c>
    </row>
    <row r="22" spans="1:9" ht="24" x14ac:dyDescent="0.15">
      <c r="A22" s="6" t="s">
        <v>702</v>
      </c>
      <c r="B22" s="6" t="s">
        <v>356</v>
      </c>
      <c r="C22" s="7"/>
      <c r="D22" s="7" t="s">
        <v>703</v>
      </c>
      <c r="E22" s="6" t="s">
        <v>697</v>
      </c>
      <c r="F22" s="9">
        <v>191090.85</v>
      </c>
      <c r="G22" s="9">
        <v>154705.37</v>
      </c>
      <c r="H22" s="9">
        <v>-36385.480000000003</v>
      </c>
      <c r="I22" s="7" t="s">
        <v>698</v>
      </c>
    </row>
    <row r="23" spans="1:9" ht="24" x14ac:dyDescent="0.15">
      <c r="A23" s="6" t="s">
        <v>702</v>
      </c>
      <c r="B23" s="6" t="s">
        <v>356</v>
      </c>
      <c r="C23" s="7"/>
      <c r="D23" s="7" t="s">
        <v>703</v>
      </c>
      <c r="E23" s="6" t="s">
        <v>699</v>
      </c>
      <c r="F23" s="9">
        <v>205490.85</v>
      </c>
      <c r="G23" s="9">
        <v>205490.85</v>
      </c>
      <c r="H23" s="9">
        <v>0</v>
      </c>
      <c r="I23" s="7" t="s">
        <v>698</v>
      </c>
    </row>
    <row r="24" spans="1:9" ht="24" x14ac:dyDescent="0.15">
      <c r="A24" s="6" t="s">
        <v>702</v>
      </c>
      <c r="B24" s="6" t="s">
        <v>356</v>
      </c>
      <c r="C24" s="7"/>
      <c r="D24" s="7" t="s">
        <v>703</v>
      </c>
      <c r="E24" s="6" t="s">
        <v>700</v>
      </c>
      <c r="F24" s="9">
        <v>205490.85</v>
      </c>
      <c r="G24" s="9">
        <v>205490.85</v>
      </c>
      <c r="H24" s="9">
        <v>0</v>
      </c>
      <c r="I24" s="7" t="s">
        <v>698</v>
      </c>
    </row>
    <row r="25" spans="1:9" ht="20" customHeight="1" x14ac:dyDescent="0.15">
      <c r="A25" s="29" t="s">
        <v>505</v>
      </c>
      <c r="B25" s="29"/>
      <c r="C25" s="29"/>
      <c r="D25" s="29"/>
      <c r="E25" s="29"/>
      <c r="F25" s="10">
        <f>SUM(F7:F24)</f>
        <v>12323940.089999996</v>
      </c>
      <c r="G25" s="10">
        <f>SUM(G7:G24)</f>
        <v>14218910.389999997</v>
      </c>
      <c r="H25" s="10">
        <f>SUM(H7:H24)</f>
        <v>1894970.2999999998</v>
      </c>
    </row>
    <row r="26" spans="1:9" ht="20" customHeight="1" x14ac:dyDescent="0.15"/>
    <row r="27" spans="1:9" ht="20" customHeight="1" x14ac:dyDescent="0.15">
      <c r="A27" s="27" t="s">
        <v>683</v>
      </c>
      <c r="B27" s="27"/>
      <c r="C27" s="27"/>
      <c r="D27" s="27" t="s">
        <v>704</v>
      </c>
      <c r="E27" s="27"/>
      <c r="F27" s="27"/>
      <c r="G27" s="27"/>
      <c r="H27" s="27"/>
      <c r="I27" s="27"/>
    </row>
    <row r="28" spans="1:9" ht="20" customHeight="1" x14ac:dyDescent="0.15">
      <c r="A28" s="21" t="s">
        <v>685</v>
      </c>
      <c r="B28" s="21" t="s">
        <v>686</v>
      </c>
      <c r="C28" s="21" t="s">
        <v>687</v>
      </c>
      <c r="D28" s="21" t="s">
        <v>688</v>
      </c>
      <c r="E28" s="21" t="s">
        <v>689</v>
      </c>
      <c r="F28" s="21" t="s">
        <v>690</v>
      </c>
      <c r="G28" s="21"/>
      <c r="H28" s="21"/>
      <c r="I28" s="21"/>
    </row>
    <row r="29" spans="1:9" ht="20" customHeight="1" x14ac:dyDescent="0.15">
      <c r="A29" s="21"/>
      <c r="B29" s="21"/>
      <c r="C29" s="21"/>
      <c r="D29" s="21"/>
      <c r="E29" s="21"/>
      <c r="F29" s="6" t="s">
        <v>691</v>
      </c>
      <c r="G29" s="6" t="s">
        <v>692</v>
      </c>
      <c r="H29" s="6" t="s">
        <v>693</v>
      </c>
      <c r="I29" s="6" t="s">
        <v>694</v>
      </c>
    </row>
    <row r="30" spans="1:9" ht="20" customHeight="1" x14ac:dyDescent="0.15">
      <c r="A30" s="21" t="s">
        <v>705</v>
      </c>
      <c r="B30" s="21"/>
      <c r="C30" s="21"/>
      <c r="D30" s="21"/>
      <c r="E30" s="21"/>
      <c r="F30" s="21"/>
      <c r="G30" s="21"/>
      <c r="H30" s="21"/>
      <c r="I30" s="21"/>
    </row>
    <row r="31" spans="1:9" ht="20" customHeight="1" x14ac:dyDescent="0.15"/>
    <row r="32" spans="1:9" ht="20" customHeight="1" x14ac:dyDescent="0.15">
      <c r="A32" s="27" t="s">
        <v>683</v>
      </c>
      <c r="B32" s="27"/>
      <c r="C32" s="27"/>
      <c r="D32" s="27" t="s">
        <v>706</v>
      </c>
      <c r="E32" s="27"/>
      <c r="F32" s="27"/>
      <c r="G32" s="27"/>
      <c r="H32" s="27"/>
      <c r="I32" s="27"/>
    </row>
    <row r="33" spans="1:9" ht="20" customHeight="1" x14ac:dyDescent="0.15">
      <c r="A33" s="21" t="s">
        <v>685</v>
      </c>
      <c r="B33" s="21" t="s">
        <v>686</v>
      </c>
      <c r="C33" s="21" t="s">
        <v>687</v>
      </c>
      <c r="D33" s="21" t="s">
        <v>688</v>
      </c>
      <c r="E33" s="21" t="s">
        <v>689</v>
      </c>
      <c r="F33" s="21" t="s">
        <v>690</v>
      </c>
      <c r="G33" s="21"/>
      <c r="H33" s="21"/>
      <c r="I33" s="21"/>
    </row>
    <row r="34" spans="1:9" ht="20" customHeight="1" x14ac:dyDescent="0.15">
      <c r="A34" s="21"/>
      <c r="B34" s="21"/>
      <c r="C34" s="21"/>
      <c r="D34" s="21"/>
      <c r="E34" s="21"/>
      <c r="F34" s="6" t="s">
        <v>691</v>
      </c>
      <c r="G34" s="6" t="s">
        <v>692</v>
      </c>
      <c r="H34" s="6" t="s">
        <v>693</v>
      </c>
      <c r="I34" s="6" t="s">
        <v>694</v>
      </c>
    </row>
    <row r="35" spans="1:9" ht="24" x14ac:dyDescent="0.15">
      <c r="A35" s="6" t="s">
        <v>707</v>
      </c>
      <c r="B35" s="6" t="s">
        <v>356</v>
      </c>
      <c r="C35" s="7" t="s">
        <v>708</v>
      </c>
      <c r="D35" s="7" t="s">
        <v>709</v>
      </c>
      <c r="E35" s="6" t="s">
        <v>697</v>
      </c>
      <c r="F35" s="9">
        <v>0</v>
      </c>
      <c r="G35" s="9">
        <v>12062.4</v>
      </c>
      <c r="H35" s="9">
        <v>12062.4</v>
      </c>
      <c r="I35" s="7" t="s">
        <v>698</v>
      </c>
    </row>
    <row r="36" spans="1:9" ht="24" x14ac:dyDescent="0.15">
      <c r="A36" s="6" t="s">
        <v>707</v>
      </c>
      <c r="B36" s="6" t="s">
        <v>356</v>
      </c>
      <c r="C36" s="7" t="s">
        <v>708</v>
      </c>
      <c r="D36" s="7" t="s">
        <v>709</v>
      </c>
      <c r="E36" s="6" t="s">
        <v>699</v>
      </c>
      <c r="F36" s="9">
        <v>0</v>
      </c>
      <c r="G36" s="9">
        <v>0</v>
      </c>
      <c r="H36" s="9">
        <v>0</v>
      </c>
      <c r="I36" s="7" t="s">
        <v>698</v>
      </c>
    </row>
    <row r="37" spans="1:9" ht="24" x14ac:dyDescent="0.15">
      <c r="A37" s="6" t="s">
        <v>707</v>
      </c>
      <c r="B37" s="6" t="s">
        <v>356</v>
      </c>
      <c r="C37" s="7" t="s">
        <v>708</v>
      </c>
      <c r="D37" s="7" t="s">
        <v>709</v>
      </c>
      <c r="E37" s="6" t="s">
        <v>700</v>
      </c>
      <c r="F37" s="9">
        <v>0</v>
      </c>
      <c r="G37" s="9">
        <v>0</v>
      </c>
      <c r="H37" s="9">
        <v>0</v>
      </c>
      <c r="I37" s="7" t="s">
        <v>698</v>
      </c>
    </row>
    <row r="38" spans="1:9" ht="24" x14ac:dyDescent="0.15">
      <c r="A38" s="6" t="s">
        <v>702</v>
      </c>
      <c r="B38" s="6" t="s">
        <v>356</v>
      </c>
      <c r="C38" s="7" t="s">
        <v>710</v>
      </c>
      <c r="D38" s="7" t="s">
        <v>711</v>
      </c>
      <c r="E38" s="6" t="s">
        <v>697</v>
      </c>
      <c r="F38" s="9">
        <v>7857553</v>
      </c>
      <c r="G38" s="9">
        <v>7857553</v>
      </c>
      <c r="H38" s="9">
        <v>0</v>
      </c>
      <c r="I38" s="7" t="s">
        <v>698</v>
      </c>
    </row>
    <row r="39" spans="1:9" ht="24" x14ac:dyDescent="0.15">
      <c r="A39" s="6" t="s">
        <v>702</v>
      </c>
      <c r="B39" s="6" t="s">
        <v>356</v>
      </c>
      <c r="C39" s="7" t="s">
        <v>710</v>
      </c>
      <c r="D39" s="7" t="s">
        <v>711</v>
      </c>
      <c r="E39" s="6" t="s">
        <v>699</v>
      </c>
      <c r="F39" s="9">
        <v>7857553</v>
      </c>
      <c r="G39" s="9">
        <v>9768043.7100000009</v>
      </c>
      <c r="H39" s="9">
        <v>1910490.71</v>
      </c>
      <c r="I39" s="7" t="s">
        <v>698</v>
      </c>
    </row>
    <row r="40" spans="1:9" ht="24" x14ac:dyDescent="0.15">
      <c r="A40" s="6" t="s">
        <v>702</v>
      </c>
      <c r="B40" s="6" t="s">
        <v>356</v>
      </c>
      <c r="C40" s="7" t="s">
        <v>710</v>
      </c>
      <c r="D40" s="7" t="s">
        <v>711</v>
      </c>
      <c r="E40" s="6" t="s">
        <v>700</v>
      </c>
      <c r="F40" s="9">
        <v>7857553</v>
      </c>
      <c r="G40" s="9">
        <v>9768043.7100000009</v>
      </c>
      <c r="H40" s="9">
        <v>1910490.71</v>
      </c>
      <c r="I40" s="7" t="s">
        <v>698</v>
      </c>
    </row>
    <row r="41" spans="1:9" ht="24" x14ac:dyDescent="0.15">
      <c r="A41" s="6" t="s">
        <v>712</v>
      </c>
      <c r="B41" s="6" t="s">
        <v>356</v>
      </c>
      <c r="C41" s="7" t="s">
        <v>708</v>
      </c>
      <c r="D41" s="7" t="s">
        <v>713</v>
      </c>
      <c r="E41" s="6" t="s">
        <v>697</v>
      </c>
      <c r="F41" s="9">
        <v>0</v>
      </c>
      <c r="G41" s="9">
        <v>46999.85</v>
      </c>
      <c r="H41" s="9">
        <v>46999.85</v>
      </c>
      <c r="I41" s="7" t="s">
        <v>698</v>
      </c>
    </row>
    <row r="42" spans="1:9" ht="24" x14ac:dyDescent="0.15">
      <c r="A42" s="6" t="s">
        <v>712</v>
      </c>
      <c r="B42" s="6" t="s">
        <v>356</v>
      </c>
      <c r="C42" s="7" t="s">
        <v>708</v>
      </c>
      <c r="D42" s="7" t="s">
        <v>713</v>
      </c>
      <c r="E42" s="6" t="s">
        <v>699</v>
      </c>
      <c r="F42" s="9">
        <v>0</v>
      </c>
      <c r="G42" s="9">
        <v>0</v>
      </c>
      <c r="H42" s="9">
        <v>0</v>
      </c>
      <c r="I42" s="7" t="s">
        <v>698</v>
      </c>
    </row>
    <row r="43" spans="1:9" ht="24" x14ac:dyDescent="0.15">
      <c r="A43" s="6" t="s">
        <v>712</v>
      </c>
      <c r="B43" s="6" t="s">
        <v>356</v>
      </c>
      <c r="C43" s="7" t="s">
        <v>708</v>
      </c>
      <c r="D43" s="7" t="s">
        <v>713</v>
      </c>
      <c r="E43" s="6" t="s">
        <v>700</v>
      </c>
      <c r="F43" s="9">
        <v>0</v>
      </c>
      <c r="G43" s="9">
        <v>0</v>
      </c>
      <c r="H43" s="9">
        <v>0</v>
      </c>
      <c r="I43" s="7" t="s">
        <v>698</v>
      </c>
    </row>
    <row r="44" spans="1:9" ht="24" x14ac:dyDescent="0.15">
      <c r="A44" s="6" t="s">
        <v>714</v>
      </c>
      <c r="B44" s="6" t="s">
        <v>356</v>
      </c>
      <c r="C44" s="7" t="s">
        <v>708</v>
      </c>
      <c r="D44" s="7" t="s">
        <v>715</v>
      </c>
      <c r="E44" s="6" t="s">
        <v>697</v>
      </c>
      <c r="F44" s="9">
        <v>200000</v>
      </c>
      <c r="G44" s="9">
        <v>140937.75</v>
      </c>
      <c r="H44" s="9">
        <v>-59062.25</v>
      </c>
      <c r="I44" s="7" t="s">
        <v>698</v>
      </c>
    </row>
    <row r="45" spans="1:9" ht="24" x14ac:dyDescent="0.15">
      <c r="A45" s="6" t="s">
        <v>714</v>
      </c>
      <c r="B45" s="6" t="s">
        <v>356</v>
      </c>
      <c r="C45" s="7" t="s">
        <v>708</v>
      </c>
      <c r="D45" s="7" t="s">
        <v>715</v>
      </c>
      <c r="E45" s="6" t="s">
        <v>699</v>
      </c>
      <c r="F45" s="9">
        <v>200000</v>
      </c>
      <c r="G45" s="9">
        <v>200000</v>
      </c>
      <c r="H45" s="9">
        <v>0</v>
      </c>
      <c r="I45" s="7" t="s">
        <v>698</v>
      </c>
    </row>
    <row r="46" spans="1:9" ht="24" x14ac:dyDescent="0.15">
      <c r="A46" s="6" t="s">
        <v>714</v>
      </c>
      <c r="B46" s="6" t="s">
        <v>356</v>
      </c>
      <c r="C46" s="7" t="s">
        <v>708</v>
      </c>
      <c r="D46" s="7" t="s">
        <v>715</v>
      </c>
      <c r="E46" s="6" t="s">
        <v>700</v>
      </c>
      <c r="F46" s="9">
        <v>200000</v>
      </c>
      <c r="G46" s="9">
        <v>200000</v>
      </c>
      <c r="H46" s="9">
        <v>0</v>
      </c>
      <c r="I46" s="7" t="s">
        <v>698</v>
      </c>
    </row>
    <row r="47" spans="1:9" ht="20" customHeight="1" x14ac:dyDescent="0.15">
      <c r="A47" s="29" t="s">
        <v>505</v>
      </c>
      <c r="B47" s="29"/>
      <c r="C47" s="29"/>
      <c r="D47" s="29"/>
      <c r="E47" s="29"/>
      <c r="F47" s="10">
        <f>SUM(F35:F46)</f>
        <v>24172659</v>
      </c>
      <c r="G47" s="10">
        <f>SUM(G35:G46)</f>
        <v>27993640.420000002</v>
      </c>
      <c r="H47" s="10">
        <f>SUM(H35:H46)</f>
        <v>3820981.42</v>
      </c>
    </row>
    <row r="48" spans="1:9" ht="20" customHeight="1" x14ac:dyDescent="0.15"/>
    <row r="49" spans="1:9" ht="20" customHeight="1" x14ac:dyDescent="0.15">
      <c r="A49" s="27" t="s">
        <v>683</v>
      </c>
      <c r="B49" s="27"/>
      <c r="C49" s="27"/>
      <c r="D49" s="27" t="s">
        <v>716</v>
      </c>
      <c r="E49" s="27"/>
      <c r="F49" s="27"/>
      <c r="G49" s="27"/>
      <c r="H49" s="27"/>
      <c r="I49" s="27"/>
    </row>
    <row r="50" spans="1:9" ht="20" customHeight="1" x14ac:dyDescent="0.15">
      <c r="A50" s="21" t="s">
        <v>685</v>
      </c>
      <c r="B50" s="21" t="s">
        <v>686</v>
      </c>
      <c r="C50" s="21" t="s">
        <v>687</v>
      </c>
      <c r="D50" s="21" t="s">
        <v>688</v>
      </c>
      <c r="E50" s="21" t="s">
        <v>689</v>
      </c>
      <c r="F50" s="21" t="s">
        <v>690</v>
      </c>
      <c r="G50" s="21"/>
      <c r="H50" s="21"/>
      <c r="I50" s="21"/>
    </row>
    <row r="51" spans="1:9" ht="20" customHeight="1" x14ac:dyDescent="0.15">
      <c r="A51" s="21"/>
      <c r="B51" s="21"/>
      <c r="C51" s="21"/>
      <c r="D51" s="21"/>
      <c r="E51" s="21"/>
      <c r="F51" s="6" t="s">
        <v>691</v>
      </c>
      <c r="G51" s="6" t="s">
        <v>692</v>
      </c>
      <c r="H51" s="6" t="s">
        <v>693</v>
      </c>
      <c r="I51" s="6" t="s">
        <v>694</v>
      </c>
    </row>
    <row r="52" spans="1:9" ht="20" customHeight="1" x14ac:dyDescent="0.15">
      <c r="A52" s="21" t="s">
        <v>705</v>
      </c>
      <c r="B52" s="21"/>
      <c r="C52" s="21"/>
      <c r="D52" s="21"/>
      <c r="E52" s="21"/>
      <c r="F52" s="21"/>
      <c r="G52" s="21"/>
      <c r="H52" s="21"/>
      <c r="I52" s="21"/>
    </row>
    <row r="53" spans="1:9" ht="20" customHeight="1" x14ac:dyDescent="0.15"/>
    <row r="54" spans="1:9" ht="25" customHeight="1" x14ac:dyDescent="0.15">
      <c r="A54" s="16" t="s">
        <v>717</v>
      </c>
      <c r="B54" s="16"/>
      <c r="C54" s="16"/>
      <c r="D54" s="16"/>
      <c r="E54" s="16"/>
      <c r="F54" s="16"/>
      <c r="G54" s="16"/>
      <c r="H54" s="16"/>
      <c r="I54" s="16"/>
    </row>
    <row r="55" spans="1:9" ht="20" customHeight="1" x14ac:dyDescent="0.15"/>
    <row r="56" spans="1:9" ht="20" customHeight="1" x14ac:dyDescent="0.15">
      <c r="A56" s="21" t="s">
        <v>685</v>
      </c>
      <c r="B56" s="21" t="s">
        <v>686</v>
      </c>
      <c r="C56" s="21" t="s">
        <v>687</v>
      </c>
      <c r="D56" s="21" t="s">
        <v>688</v>
      </c>
      <c r="E56" s="21" t="s">
        <v>689</v>
      </c>
      <c r="F56" s="21" t="s">
        <v>690</v>
      </c>
      <c r="G56" s="21"/>
      <c r="H56" s="21"/>
      <c r="I56" s="21"/>
    </row>
    <row r="57" spans="1:9" ht="20" customHeight="1" x14ac:dyDescent="0.15">
      <c r="A57" s="21"/>
      <c r="B57" s="21"/>
      <c r="C57" s="21"/>
      <c r="D57" s="21"/>
      <c r="E57" s="21"/>
      <c r="F57" s="6" t="s">
        <v>691</v>
      </c>
      <c r="G57" s="6" t="s">
        <v>692</v>
      </c>
      <c r="H57" s="6" t="s">
        <v>693</v>
      </c>
      <c r="I57" s="6" t="s">
        <v>694</v>
      </c>
    </row>
    <row r="58" spans="1:9" ht="36" x14ac:dyDescent="0.15">
      <c r="A58" s="6" t="s">
        <v>695</v>
      </c>
      <c r="B58" s="6" t="s">
        <v>356</v>
      </c>
      <c r="C58" s="7" t="s">
        <v>718</v>
      </c>
      <c r="D58" s="7" t="s">
        <v>696</v>
      </c>
      <c r="E58" s="6"/>
      <c r="F58" s="9"/>
      <c r="G58" s="9">
        <v>51400.28</v>
      </c>
      <c r="H58" s="9"/>
      <c r="I58" s="7"/>
    </row>
    <row r="59" spans="1:9" ht="36" x14ac:dyDescent="0.15">
      <c r="A59" s="6" t="s">
        <v>695</v>
      </c>
      <c r="B59" s="6" t="s">
        <v>356</v>
      </c>
      <c r="C59" s="7" t="s">
        <v>719</v>
      </c>
      <c r="D59" s="7" t="s">
        <v>696</v>
      </c>
      <c r="E59" s="6"/>
      <c r="F59" s="9"/>
      <c r="G59" s="9">
        <v>685586.82</v>
      </c>
      <c r="H59" s="9"/>
      <c r="I59" s="7"/>
    </row>
    <row r="60" spans="1:9" ht="36" x14ac:dyDescent="0.15">
      <c r="A60" s="6" t="s">
        <v>695</v>
      </c>
      <c r="B60" s="6" t="s">
        <v>356</v>
      </c>
      <c r="C60" s="7" t="s">
        <v>720</v>
      </c>
      <c r="D60" s="7" t="s">
        <v>696</v>
      </c>
      <c r="E60" s="6"/>
      <c r="F60" s="9"/>
      <c r="G60" s="9">
        <v>12288.11</v>
      </c>
      <c r="H60" s="9"/>
      <c r="I60" s="7"/>
    </row>
    <row r="61" spans="1:9" ht="36" x14ac:dyDescent="0.15">
      <c r="A61" s="6" t="s">
        <v>695</v>
      </c>
      <c r="B61" s="6" t="s">
        <v>356</v>
      </c>
      <c r="C61" s="7" t="s">
        <v>718</v>
      </c>
      <c r="D61" s="7" t="s">
        <v>696</v>
      </c>
      <c r="E61" s="6"/>
      <c r="F61" s="9"/>
      <c r="G61" s="9">
        <v>51400.28</v>
      </c>
      <c r="H61" s="9"/>
      <c r="I61" s="7"/>
    </row>
    <row r="62" spans="1:9" ht="36" x14ac:dyDescent="0.15">
      <c r="A62" s="6" t="s">
        <v>695</v>
      </c>
      <c r="B62" s="6" t="s">
        <v>356</v>
      </c>
      <c r="C62" s="7" t="s">
        <v>719</v>
      </c>
      <c r="D62" s="7" t="s">
        <v>696</v>
      </c>
      <c r="E62" s="6"/>
      <c r="F62" s="9"/>
      <c r="G62" s="9">
        <v>685586.82</v>
      </c>
      <c r="H62" s="9"/>
      <c r="I62" s="7"/>
    </row>
    <row r="63" spans="1:9" ht="36" x14ac:dyDescent="0.15">
      <c r="A63" s="6" t="s">
        <v>695</v>
      </c>
      <c r="B63" s="6" t="s">
        <v>356</v>
      </c>
      <c r="C63" s="7" t="s">
        <v>720</v>
      </c>
      <c r="D63" s="7" t="s">
        <v>696</v>
      </c>
      <c r="E63" s="6"/>
      <c r="F63" s="9"/>
      <c r="G63" s="9">
        <v>12288.11</v>
      </c>
      <c r="H63" s="9"/>
      <c r="I63" s="7"/>
    </row>
    <row r="64" spans="1:9" ht="36" x14ac:dyDescent="0.15">
      <c r="A64" s="6" t="s">
        <v>695</v>
      </c>
      <c r="B64" s="6" t="s">
        <v>356</v>
      </c>
      <c r="C64" s="7" t="s">
        <v>718</v>
      </c>
      <c r="D64" s="7" t="s">
        <v>701</v>
      </c>
      <c r="E64" s="6"/>
      <c r="F64" s="9"/>
      <c r="G64" s="9">
        <v>124897.95</v>
      </c>
      <c r="H64" s="9"/>
      <c r="I64" s="7"/>
    </row>
    <row r="65" spans="1:9" ht="36" x14ac:dyDescent="0.15">
      <c r="A65" s="6" t="s">
        <v>695</v>
      </c>
      <c r="B65" s="6" t="s">
        <v>356</v>
      </c>
      <c r="C65" s="7" t="s">
        <v>719</v>
      </c>
      <c r="D65" s="7" t="s">
        <v>701</v>
      </c>
      <c r="E65" s="6"/>
      <c r="F65" s="9"/>
      <c r="G65" s="9">
        <v>1665912.94</v>
      </c>
      <c r="H65" s="9"/>
      <c r="I65" s="7"/>
    </row>
    <row r="66" spans="1:9" ht="36" x14ac:dyDescent="0.15">
      <c r="A66" s="6" t="s">
        <v>695</v>
      </c>
      <c r="B66" s="6" t="s">
        <v>356</v>
      </c>
      <c r="C66" s="7" t="s">
        <v>720</v>
      </c>
      <c r="D66" s="7" t="s">
        <v>701</v>
      </c>
      <c r="E66" s="6"/>
      <c r="F66" s="9"/>
      <c r="G66" s="9">
        <v>29858.99</v>
      </c>
      <c r="H66" s="9"/>
      <c r="I66" s="7"/>
    </row>
    <row r="67" spans="1:9" ht="36" x14ac:dyDescent="0.15">
      <c r="A67" s="6" t="s">
        <v>702</v>
      </c>
      <c r="B67" s="6" t="s">
        <v>356</v>
      </c>
      <c r="C67" s="7" t="s">
        <v>718</v>
      </c>
      <c r="D67" s="7" t="s">
        <v>703</v>
      </c>
      <c r="E67" s="6"/>
      <c r="F67" s="9"/>
      <c r="G67" s="9">
        <v>0</v>
      </c>
      <c r="H67" s="9"/>
      <c r="I67" s="7"/>
    </row>
    <row r="68" spans="1:9" ht="36" x14ac:dyDescent="0.15">
      <c r="A68" s="6" t="s">
        <v>702</v>
      </c>
      <c r="B68" s="6" t="s">
        <v>356</v>
      </c>
      <c r="C68" s="7" t="s">
        <v>719</v>
      </c>
      <c r="D68" s="7" t="s">
        <v>703</v>
      </c>
      <c r="E68" s="6"/>
      <c r="F68" s="9"/>
      <c r="G68" s="9">
        <v>0</v>
      </c>
      <c r="H68" s="9"/>
      <c r="I68" s="7"/>
    </row>
    <row r="69" spans="1:9" ht="36" x14ac:dyDescent="0.15">
      <c r="A69" s="6" t="s">
        <v>702</v>
      </c>
      <c r="B69" s="6" t="s">
        <v>356</v>
      </c>
      <c r="C69" s="7" t="s">
        <v>720</v>
      </c>
      <c r="D69" s="7" t="s">
        <v>703</v>
      </c>
      <c r="E69" s="6"/>
      <c r="F69" s="9"/>
      <c r="G69" s="9">
        <v>0</v>
      </c>
      <c r="H69" s="9"/>
      <c r="I69" s="7"/>
    </row>
    <row r="70" spans="1:9" ht="36" x14ac:dyDescent="0.15">
      <c r="A70" s="6" t="s">
        <v>702</v>
      </c>
      <c r="B70" s="6" t="s">
        <v>356</v>
      </c>
      <c r="C70" s="7" t="s">
        <v>718</v>
      </c>
      <c r="D70" s="7" t="s">
        <v>703</v>
      </c>
      <c r="E70" s="6"/>
      <c r="F70" s="9"/>
      <c r="G70" s="9">
        <v>0</v>
      </c>
      <c r="H70" s="9"/>
      <c r="I70" s="7"/>
    </row>
    <row r="71" spans="1:9" ht="36" x14ac:dyDescent="0.15">
      <c r="A71" s="6" t="s">
        <v>702</v>
      </c>
      <c r="B71" s="6" t="s">
        <v>356</v>
      </c>
      <c r="C71" s="7" t="s">
        <v>719</v>
      </c>
      <c r="D71" s="7" t="s">
        <v>703</v>
      </c>
      <c r="E71" s="6"/>
      <c r="F71" s="9"/>
      <c r="G71" s="9">
        <v>0</v>
      </c>
      <c r="H71" s="9"/>
      <c r="I71" s="7"/>
    </row>
    <row r="72" spans="1:9" ht="36" x14ac:dyDescent="0.15">
      <c r="A72" s="6" t="s">
        <v>702</v>
      </c>
      <c r="B72" s="6" t="s">
        <v>356</v>
      </c>
      <c r="C72" s="7" t="s">
        <v>720</v>
      </c>
      <c r="D72" s="7" t="s">
        <v>703</v>
      </c>
      <c r="E72" s="6"/>
      <c r="F72" s="9"/>
      <c r="G72" s="9">
        <v>0</v>
      </c>
      <c r="H72" s="9"/>
      <c r="I72" s="7"/>
    </row>
    <row r="73" spans="1:9" ht="36" x14ac:dyDescent="0.15">
      <c r="A73" s="6" t="s">
        <v>702</v>
      </c>
      <c r="B73" s="6" t="s">
        <v>356</v>
      </c>
      <c r="C73" s="7" t="s">
        <v>718</v>
      </c>
      <c r="D73" s="7" t="s">
        <v>703</v>
      </c>
      <c r="E73" s="6"/>
      <c r="F73" s="9"/>
      <c r="G73" s="9">
        <v>0</v>
      </c>
      <c r="H73" s="9"/>
      <c r="I73" s="7"/>
    </row>
    <row r="74" spans="1:9" ht="36" x14ac:dyDescent="0.15">
      <c r="A74" s="6" t="s">
        <v>702</v>
      </c>
      <c r="B74" s="6" t="s">
        <v>356</v>
      </c>
      <c r="C74" s="7" t="s">
        <v>719</v>
      </c>
      <c r="D74" s="7" t="s">
        <v>703</v>
      </c>
      <c r="E74" s="6"/>
      <c r="F74" s="9"/>
      <c r="G74" s="9">
        <v>0</v>
      </c>
      <c r="H74" s="9"/>
      <c r="I74" s="7"/>
    </row>
    <row r="75" spans="1:9" ht="36" x14ac:dyDescent="0.15">
      <c r="A75" s="6" t="s">
        <v>702</v>
      </c>
      <c r="B75" s="6" t="s">
        <v>356</v>
      </c>
      <c r="C75" s="7" t="s">
        <v>720</v>
      </c>
      <c r="D75" s="7" t="s">
        <v>703</v>
      </c>
      <c r="E75" s="6"/>
      <c r="F75" s="9"/>
      <c r="G75" s="9">
        <v>0</v>
      </c>
      <c r="H75" s="9"/>
      <c r="I75" s="7"/>
    </row>
  </sheetData>
  <sheetProtection password="8292" sheet="1" objects="1" scenarios="1"/>
  <mergeCells count="45">
    <mergeCell ref="A52:I52"/>
    <mergeCell ref="A54:I54"/>
    <mergeCell ref="A56:A57"/>
    <mergeCell ref="B56:B57"/>
    <mergeCell ref="C56:C57"/>
    <mergeCell ref="D56:D57"/>
    <mergeCell ref="E56:E57"/>
    <mergeCell ref="F56:I56"/>
    <mergeCell ref="A47:E47"/>
    <mergeCell ref="A49:C49"/>
    <mergeCell ref="D49:I49"/>
    <mergeCell ref="A50:A51"/>
    <mergeCell ref="B50:B51"/>
    <mergeCell ref="C50:C51"/>
    <mergeCell ref="D50:D51"/>
    <mergeCell ref="E50:E51"/>
    <mergeCell ref="F50:I50"/>
    <mergeCell ref="A30:I30"/>
    <mergeCell ref="A32:C32"/>
    <mergeCell ref="D32:I32"/>
    <mergeCell ref="A33:A34"/>
    <mergeCell ref="B33:B34"/>
    <mergeCell ref="C33:C34"/>
    <mergeCell ref="D33:D34"/>
    <mergeCell ref="E33:E34"/>
    <mergeCell ref="F33:I33"/>
    <mergeCell ref="A25:E25"/>
    <mergeCell ref="A27:C27"/>
    <mergeCell ref="D27:I27"/>
    <mergeCell ref="A28:A29"/>
    <mergeCell ref="B28:B29"/>
    <mergeCell ref="C28:C29"/>
    <mergeCell ref="D28:D29"/>
    <mergeCell ref="E28:E29"/>
    <mergeCell ref="F28:I28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&amp;K00-00922584.H_4.180603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Группы контроля</vt:lpstr>
      <vt:lpstr>Протокол изменений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Ivan Efimov</cp:lastModifiedBy>
  <dcterms:created xsi:type="dcterms:W3CDTF">2022-10-07T14:05:50Z</dcterms:created>
  <dcterms:modified xsi:type="dcterms:W3CDTF">2022-10-07T14:05:50Z</dcterms:modified>
</cp:coreProperties>
</file>